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rina\Corsi\Acustica-2024\Files-2024\Lezione-2024-11-25\"/>
    </mc:Choice>
  </mc:AlternateContent>
  <xr:revisionPtr revIDLastSave="0" documentId="13_ncr:1_{20195213-3AB3-4C91-861E-A12AFACD1A3A}" xr6:coauthVersionLast="47" xr6:coauthVersionMax="47" xr10:uidLastSave="{00000000-0000-0000-0000-000000000000}"/>
  <bookViews>
    <workbookView xWindow="1092" yWindow="3096" windowWidth="21264" windowHeight="11196" activeTab="1" xr2:uid="{1DF8B3A6-FAC5-4BA2-8119-4055724B9054}"/>
  </bookViews>
  <sheets>
    <sheet name="Sheet1" sheetId="1" r:id="rId1"/>
    <sheet name="Sheet2" sheetId="2" r:id="rId2"/>
  </sheets>
  <definedNames>
    <definedName name="d">Sheet2!$B$4</definedName>
    <definedName name="Laeq">Sheet2!$E$4</definedName>
    <definedName name="Lw">Sheet2!$B$3</definedName>
    <definedName name="T">Sheet2!$L$28</definedName>
    <definedName name="v">Sheet2!$D$2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D8" i="2" s="1"/>
  <c r="E8" i="2" s="1"/>
  <c r="D2" i="2"/>
  <c r="A9" i="2"/>
  <c r="C9" i="2" s="1"/>
  <c r="D9" i="2" s="1"/>
  <c r="E9" i="2" s="1"/>
  <c r="N6" i="1"/>
  <c r="A10" i="2" l="1"/>
  <c r="B10" i="2" s="1"/>
  <c r="B9" i="2"/>
  <c r="B8" i="2"/>
  <c r="L28" i="2" s="1"/>
  <c r="C10" i="2"/>
  <c r="D10" i="2" s="1"/>
  <c r="E10" i="2" s="1"/>
  <c r="A11" i="2"/>
  <c r="A12" i="2" l="1"/>
  <c r="C11" i="2"/>
  <c r="D11" i="2" s="1"/>
  <c r="E11" i="2" s="1"/>
  <c r="B11" i="2"/>
  <c r="A13" i="2" l="1"/>
  <c r="C12" i="2"/>
  <c r="D12" i="2" s="1"/>
  <c r="E12" i="2" s="1"/>
  <c r="B12" i="2"/>
  <c r="C13" i="2" l="1"/>
  <c r="D13" i="2" s="1"/>
  <c r="E13" i="2" s="1"/>
  <c r="B13" i="2"/>
  <c r="A14" i="2"/>
  <c r="A15" i="2" l="1"/>
  <c r="C14" i="2"/>
  <c r="D14" i="2" s="1"/>
  <c r="E14" i="2" s="1"/>
  <c r="B14" i="2"/>
  <c r="A16" i="2" l="1"/>
  <c r="C15" i="2"/>
  <c r="D15" i="2" s="1"/>
  <c r="E15" i="2" s="1"/>
  <c r="B15" i="2"/>
  <c r="A17" i="2" l="1"/>
  <c r="C16" i="2"/>
  <c r="D16" i="2" s="1"/>
  <c r="E16" i="2" s="1"/>
  <c r="B16" i="2"/>
  <c r="A18" i="2" l="1"/>
  <c r="C17" i="2"/>
  <c r="D17" i="2" s="1"/>
  <c r="E17" i="2" s="1"/>
  <c r="B17" i="2"/>
  <c r="A19" i="2" l="1"/>
  <c r="C18" i="2"/>
  <c r="D18" i="2" s="1"/>
  <c r="E18" i="2" s="1"/>
  <c r="B18" i="2"/>
  <c r="A20" i="2" l="1"/>
  <c r="C19" i="2"/>
  <c r="D19" i="2" s="1"/>
  <c r="E19" i="2" s="1"/>
  <c r="B19" i="2"/>
  <c r="A21" i="2" l="1"/>
  <c r="C20" i="2"/>
  <c r="D20" i="2" s="1"/>
  <c r="E20" i="2" s="1"/>
  <c r="B20" i="2"/>
  <c r="A22" i="2" l="1"/>
  <c r="C21" i="2"/>
  <c r="D21" i="2" s="1"/>
  <c r="E21" i="2" s="1"/>
  <c r="B21" i="2"/>
  <c r="A23" i="2" l="1"/>
  <c r="C22" i="2"/>
  <c r="D22" i="2" s="1"/>
  <c r="E22" i="2" s="1"/>
  <c r="B22" i="2"/>
  <c r="A24" i="2" l="1"/>
  <c r="C23" i="2"/>
  <c r="D23" i="2" s="1"/>
  <c r="E23" i="2" s="1"/>
  <c r="B23" i="2"/>
  <c r="A25" i="2" l="1"/>
  <c r="C24" i="2"/>
  <c r="D24" i="2" s="1"/>
  <c r="E24" i="2" s="1"/>
  <c r="B24" i="2"/>
  <c r="A26" i="2" l="1"/>
  <c r="C25" i="2"/>
  <c r="D25" i="2" s="1"/>
  <c r="E25" i="2" s="1"/>
  <c r="B25" i="2"/>
  <c r="A27" i="2" l="1"/>
  <c r="B26" i="2"/>
  <c r="C26" i="2"/>
  <c r="D26" i="2" s="1"/>
  <c r="E26" i="2" s="1"/>
  <c r="A28" i="2" l="1"/>
  <c r="C27" i="2"/>
  <c r="D27" i="2" s="1"/>
  <c r="E27" i="2" s="1"/>
  <c r="B27" i="2"/>
  <c r="A29" i="2" l="1"/>
  <c r="C28" i="2"/>
  <c r="D28" i="2" s="1"/>
  <c r="E28" i="2" s="1"/>
  <c r="B28" i="2"/>
  <c r="A30" i="2" l="1"/>
  <c r="C29" i="2"/>
  <c r="D29" i="2" s="1"/>
  <c r="E29" i="2" s="1"/>
  <c r="B29" i="2"/>
  <c r="A31" i="2" l="1"/>
  <c r="C30" i="2"/>
  <c r="D30" i="2" s="1"/>
  <c r="E30" i="2" s="1"/>
  <c r="B30" i="2"/>
  <c r="A32" i="2" l="1"/>
  <c r="C31" i="2"/>
  <c r="D31" i="2" s="1"/>
  <c r="E31" i="2" s="1"/>
  <c r="B31" i="2"/>
  <c r="A33" i="2" l="1"/>
  <c r="C32" i="2"/>
  <c r="D32" i="2" s="1"/>
  <c r="E32" i="2" s="1"/>
  <c r="B32" i="2"/>
  <c r="A34" i="2" l="1"/>
  <c r="C33" i="2"/>
  <c r="D33" i="2" s="1"/>
  <c r="E33" i="2" s="1"/>
  <c r="B33" i="2"/>
  <c r="A35" i="2" l="1"/>
  <c r="C34" i="2"/>
  <c r="D34" i="2" s="1"/>
  <c r="E34" i="2" s="1"/>
  <c r="B34" i="2"/>
  <c r="A36" i="2" l="1"/>
  <c r="C35" i="2"/>
  <c r="D35" i="2" s="1"/>
  <c r="E35" i="2" s="1"/>
  <c r="B35" i="2"/>
  <c r="A37" i="2" l="1"/>
  <c r="C36" i="2"/>
  <c r="D36" i="2" s="1"/>
  <c r="E36" i="2" s="1"/>
  <c r="B36" i="2"/>
  <c r="A38" i="2" l="1"/>
  <c r="C37" i="2"/>
  <c r="D37" i="2" s="1"/>
  <c r="E37" i="2" s="1"/>
  <c r="B37" i="2"/>
  <c r="A39" i="2" l="1"/>
  <c r="C38" i="2"/>
  <c r="D38" i="2" s="1"/>
  <c r="E38" i="2" s="1"/>
  <c r="B38" i="2"/>
  <c r="A40" i="2" l="1"/>
  <c r="B39" i="2"/>
  <c r="C39" i="2"/>
  <c r="D39" i="2" s="1"/>
  <c r="E39" i="2" s="1"/>
  <c r="A41" i="2" l="1"/>
  <c r="C40" i="2"/>
  <c r="D40" i="2" s="1"/>
  <c r="E40" i="2" s="1"/>
  <c r="B40" i="2"/>
  <c r="A42" i="2" l="1"/>
  <c r="C41" i="2"/>
  <c r="D41" i="2" s="1"/>
  <c r="E41" i="2" s="1"/>
  <c r="B41" i="2"/>
  <c r="A43" i="2" l="1"/>
  <c r="B42" i="2"/>
  <c r="C42" i="2"/>
  <c r="D42" i="2" s="1"/>
  <c r="E42" i="2" s="1"/>
  <c r="A44" i="2" l="1"/>
  <c r="C43" i="2"/>
  <c r="D43" i="2" s="1"/>
  <c r="E43" i="2" s="1"/>
  <c r="B43" i="2"/>
  <c r="A45" i="2" l="1"/>
  <c r="C44" i="2"/>
  <c r="D44" i="2" s="1"/>
  <c r="E44" i="2" s="1"/>
  <c r="B44" i="2"/>
  <c r="A46" i="2" l="1"/>
  <c r="C45" i="2"/>
  <c r="D45" i="2" s="1"/>
  <c r="E45" i="2" s="1"/>
  <c r="B45" i="2"/>
  <c r="A47" i="2" l="1"/>
  <c r="C46" i="2"/>
  <c r="D46" i="2" s="1"/>
  <c r="E46" i="2" s="1"/>
  <c r="B46" i="2"/>
  <c r="A48" i="2" l="1"/>
  <c r="C47" i="2"/>
  <c r="D47" i="2" s="1"/>
  <c r="E47" i="2" s="1"/>
  <c r="B47" i="2"/>
  <c r="A49" i="2" l="1"/>
  <c r="C48" i="2"/>
  <c r="D48" i="2" s="1"/>
  <c r="E48" i="2" s="1"/>
  <c r="B48" i="2"/>
  <c r="A50" i="2" l="1"/>
  <c r="C49" i="2"/>
  <c r="D49" i="2" s="1"/>
  <c r="E49" i="2" s="1"/>
  <c r="B49" i="2"/>
  <c r="A51" i="2" l="1"/>
  <c r="C50" i="2"/>
  <c r="D50" i="2" s="1"/>
  <c r="E50" i="2" s="1"/>
  <c r="B50" i="2"/>
  <c r="A52" i="2" l="1"/>
  <c r="C51" i="2"/>
  <c r="D51" i="2" s="1"/>
  <c r="E51" i="2" s="1"/>
  <c r="B51" i="2"/>
  <c r="A53" i="2" l="1"/>
  <c r="C52" i="2"/>
  <c r="D52" i="2" s="1"/>
  <c r="E52" i="2" s="1"/>
  <c r="B52" i="2"/>
  <c r="A54" i="2" l="1"/>
  <c r="B53" i="2"/>
  <c r="C53" i="2"/>
  <c r="D53" i="2" s="1"/>
  <c r="E53" i="2" s="1"/>
  <c r="A55" i="2" l="1"/>
  <c r="C54" i="2"/>
  <c r="D54" i="2" s="1"/>
  <c r="E54" i="2" s="1"/>
  <c r="B54" i="2"/>
  <c r="A56" i="2" l="1"/>
  <c r="C55" i="2"/>
  <c r="D55" i="2" s="1"/>
  <c r="E55" i="2" s="1"/>
  <c r="B55" i="2"/>
  <c r="A57" i="2" l="1"/>
  <c r="C56" i="2"/>
  <c r="D56" i="2" s="1"/>
  <c r="E56" i="2" s="1"/>
  <c r="B56" i="2"/>
  <c r="A58" i="2" l="1"/>
  <c r="C57" i="2"/>
  <c r="D57" i="2" s="1"/>
  <c r="E57" i="2" s="1"/>
  <c r="B57" i="2"/>
  <c r="A59" i="2" l="1"/>
  <c r="B58" i="2"/>
  <c r="C58" i="2"/>
  <c r="D58" i="2" s="1"/>
  <c r="E58" i="2" s="1"/>
  <c r="A60" i="2" l="1"/>
  <c r="C59" i="2"/>
  <c r="D59" i="2" s="1"/>
  <c r="E59" i="2" s="1"/>
  <c r="B59" i="2"/>
  <c r="A61" i="2" l="1"/>
  <c r="C60" i="2"/>
  <c r="D60" i="2" s="1"/>
  <c r="E60" i="2" s="1"/>
  <c r="B60" i="2"/>
  <c r="A62" i="2" l="1"/>
  <c r="C61" i="2"/>
  <c r="D61" i="2" s="1"/>
  <c r="E61" i="2" s="1"/>
  <c r="B61" i="2"/>
  <c r="A63" i="2" l="1"/>
  <c r="C62" i="2"/>
  <c r="D62" i="2" s="1"/>
  <c r="E62" i="2" s="1"/>
  <c r="B62" i="2"/>
  <c r="A64" i="2" l="1"/>
  <c r="C63" i="2"/>
  <c r="D63" i="2" s="1"/>
  <c r="E63" i="2" s="1"/>
  <c r="B63" i="2"/>
  <c r="A65" i="2" l="1"/>
  <c r="C64" i="2"/>
  <c r="D64" i="2" s="1"/>
  <c r="E64" i="2" s="1"/>
  <c r="B64" i="2"/>
  <c r="A66" i="2" l="1"/>
  <c r="C65" i="2"/>
  <c r="D65" i="2" s="1"/>
  <c r="E65" i="2" s="1"/>
  <c r="B65" i="2"/>
  <c r="A67" i="2" l="1"/>
  <c r="C66" i="2"/>
  <c r="D66" i="2" s="1"/>
  <c r="E66" i="2" s="1"/>
  <c r="B66" i="2"/>
  <c r="A68" i="2" l="1"/>
  <c r="C67" i="2"/>
  <c r="D67" i="2" s="1"/>
  <c r="E67" i="2" s="1"/>
  <c r="B67" i="2"/>
  <c r="A69" i="2" l="1"/>
  <c r="C68" i="2"/>
  <c r="D68" i="2" s="1"/>
  <c r="E68" i="2" s="1"/>
  <c r="B68" i="2"/>
  <c r="A70" i="2" l="1"/>
  <c r="B69" i="2"/>
  <c r="C69" i="2"/>
  <c r="D69" i="2" s="1"/>
  <c r="E69" i="2" s="1"/>
  <c r="A71" i="2" l="1"/>
  <c r="C70" i="2"/>
  <c r="D70" i="2" s="1"/>
  <c r="E70" i="2" s="1"/>
  <c r="B70" i="2"/>
  <c r="A72" i="2" l="1"/>
  <c r="C71" i="2"/>
  <c r="D71" i="2" s="1"/>
  <c r="E71" i="2" s="1"/>
  <c r="B71" i="2"/>
  <c r="A73" i="2" l="1"/>
  <c r="C72" i="2"/>
  <c r="D72" i="2" s="1"/>
  <c r="E72" i="2" s="1"/>
  <c r="B72" i="2"/>
  <c r="A74" i="2" l="1"/>
  <c r="C73" i="2"/>
  <c r="D73" i="2" s="1"/>
  <c r="E73" i="2" s="1"/>
  <c r="B73" i="2"/>
  <c r="A75" i="2" l="1"/>
  <c r="B74" i="2"/>
  <c r="C74" i="2"/>
  <c r="D74" i="2" s="1"/>
  <c r="E74" i="2" s="1"/>
  <c r="A76" i="2" l="1"/>
  <c r="C75" i="2"/>
  <c r="D75" i="2" s="1"/>
  <c r="E75" i="2" s="1"/>
  <c r="B75" i="2"/>
  <c r="A77" i="2" l="1"/>
  <c r="C76" i="2"/>
  <c r="D76" i="2" s="1"/>
  <c r="E76" i="2" s="1"/>
  <c r="B76" i="2"/>
  <c r="A78" i="2" l="1"/>
  <c r="C77" i="2"/>
  <c r="D77" i="2" s="1"/>
  <c r="E77" i="2" s="1"/>
  <c r="B77" i="2"/>
  <c r="A79" i="2" l="1"/>
  <c r="C78" i="2"/>
  <c r="D78" i="2" s="1"/>
  <c r="E78" i="2" s="1"/>
  <c r="B78" i="2"/>
  <c r="A80" i="2" l="1"/>
  <c r="C79" i="2"/>
  <c r="D79" i="2" s="1"/>
  <c r="E79" i="2" s="1"/>
  <c r="B79" i="2"/>
  <c r="A81" i="2" l="1"/>
  <c r="C80" i="2"/>
  <c r="D80" i="2" s="1"/>
  <c r="E80" i="2" s="1"/>
  <c r="B80" i="2"/>
  <c r="A82" i="2" l="1"/>
  <c r="C81" i="2"/>
  <c r="D81" i="2" s="1"/>
  <c r="E81" i="2" s="1"/>
  <c r="B81" i="2"/>
  <c r="A83" i="2" l="1"/>
  <c r="C82" i="2"/>
  <c r="D82" i="2" s="1"/>
  <c r="E82" i="2" s="1"/>
  <c r="B82" i="2"/>
  <c r="A84" i="2" l="1"/>
  <c r="C83" i="2"/>
  <c r="D83" i="2" s="1"/>
  <c r="E83" i="2" s="1"/>
  <c r="B83" i="2"/>
  <c r="A85" i="2" l="1"/>
  <c r="C84" i="2"/>
  <c r="D84" i="2" s="1"/>
  <c r="E84" i="2" s="1"/>
  <c r="B84" i="2"/>
  <c r="A86" i="2" l="1"/>
  <c r="B85" i="2"/>
  <c r="C85" i="2"/>
  <c r="D85" i="2" s="1"/>
  <c r="E85" i="2" s="1"/>
  <c r="A87" i="2" l="1"/>
  <c r="C86" i="2"/>
  <c r="D86" i="2" s="1"/>
  <c r="E86" i="2" s="1"/>
  <c r="B86" i="2"/>
  <c r="A88" i="2" l="1"/>
  <c r="C87" i="2"/>
  <c r="D87" i="2" s="1"/>
  <c r="E87" i="2" s="1"/>
  <c r="B87" i="2"/>
  <c r="A89" i="2" l="1"/>
  <c r="C88" i="2"/>
  <c r="D88" i="2" s="1"/>
  <c r="E88" i="2" s="1"/>
  <c r="B88" i="2"/>
  <c r="A90" i="2" l="1"/>
  <c r="C89" i="2"/>
  <c r="D89" i="2" s="1"/>
  <c r="E89" i="2" s="1"/>
  <c r="B89" i="2"/>
  <c r="A91" i="2" l="1"/>
  <c r="B90" i="2"/>
  <c r="C90" i="2"/>
  <c r="D90" i="2" s="1"/>
  <c r="E90" i="2" s="1"/>
  <c r="A92" i="2" l="1"/>
  <c r="C91" i="2"/>
  <c r="D91" i="2" s="1"/>
  <c r="E91" i="2" s="1"/>
  <c r="B91" i="2"/>
  <c r="A93" i="2" l="1"/>
  <c r="C92" i="2"/>
  <c r="D92" i="2" s="1"/>
  <c r="E92" i="2" s="1"/>
  <c r="B92" i="2"/>
  <c r="A94" i="2" l="1"/>
  <c r="C93" i="2"/>
  <c r="D93" i="2" s="1"/>
  <c r="E93" i="2" s="1"/>
  <c r="B93" i="2"/>
  <c r="A95" i="2" l="1"/>
  <c r="C94" i="2"/>
  <c r="D94" i="2" s="1"/>
  <c r="E94" i="2" s="1"/>
  <c r="B94" i="2"/>
  <c r="A96" i="2" l="1"/>
  <c r="C95" i="2"/>
  <c r="D95" i="2" s="1"/>
  <c r="E95" i="2" s="1"/>
  <c r="B95" i="2"/>
  <c r="A97" i="2" l="1"/>
  <c r="C96" i="2"/>
  <c r="D96" i="2" s="1"/>
  <c r="E96" i="2" s="1"/>
  <c r="B96" i="2"/>
  <c r="A98" i="2" l="1"/>
  <c r="C97" i="2"/>
  <c r="D97" i="2" s="1"/>
  <c r="E97" i="2" s="1"/>
  <c r="B97" i="2"/>
  <c r="A99" i="2" l="1"/>
  <c r="C98" i="2"/>
  <c r="D98" i="2" s="1"/>
  <c r="E98" i="2" s="1"/>
  <c r="B98" i="2"/>
  <c r="A100" i="2" l="1"/>
  <c r="C99" i="2"/>
  <c r="D99" i="2" s="1"/>
  <c r="E99" i="2" s="1"/>
  <c r="B99" i="2"/>
  <c r="A101" i="2" l="1"/>
  <c r="C100" i="2"/>
  <c r="D100" i="2" s="1"/>
  <c r="E100" i="2" s="1"/>
  <c r="B100" i="2"/>
  <c r="A102" i="2" l="1"/>
  <c r="C101" i="2"/>
  <c r="D101" i="2" s="1"/>
  <c r="E101" i="2" s="1"/>
  <c r="B101" i="2"/>
  <c r="A103" i="2" l="1"/>
  <c r="C102" i="2"/>
  <c r="D102" i="2" s="1"/>
  <c r="E102" i="2" s="1"/>
  <c r="B102" i="2"/>
  <c r="A104" i="2" l="1"/>
  <c r="B103" i="2"/>
  <c r="C103" i="2"/>
  <c r="D103" i="2" s="1"/>
  <c r="E103" i="2" s="1"/>
  <c r="A105" i="2" l="1"/>
  <c r="C104" i="2"/>
  <c r="D104" i="2" s="1"/>
  <c r="E104" i="2" s="1"/>
  <c r="B104" i="2"/>
  <c r="A106" i="2" l="1"/>
  <c r="C105" i="2"/>
  <c r="D105" i="2" s="1"/>
  <c r="E105" i="2" s="1"/>
  <c r="B105" i="2"/>
  <c r="A107" i="2" l="1"/>
  <c r="B106" i="2"/>
  <c r="C106" i="2"/>
  <c r="D106" i="2" s="1"/>
  <c r="E106" i="2" s="1"/>
  <c r="A108" i="2" l="1"/>
  <c r="C107" i="2"/>
  <c r="D107" i="2" s="1"/>
  <c r="E107" i="2" s="1"/>
  <c r="B107" i="2"/>
  <c r="A109" i="2" l="1"/>
  <c r="C108" i="2"/>
  <c r="D108" i="2" s="1"/>
  <c r="E108" i="2" s="1"/>
  <c r="B108" i="2"/>
  <c r="A110" i="2" l="1"/>
  <c r="C109" i="2"/>
  <c r="D109" i="2" s="1"/>
  <c r="E109" i="2" s="1"/>
  <c r="B109" i="2"/>
  <c r="A111" i="2" l="1"/>
  <c r="C110" i="2"/>
  <c r="D110" i="2" s="1"/>
  <c r="E110" i="2" s="1"/>
  <c r="B110" i="2"/>
  <c r="A112" i="2" l="1"/>
  <c r="C111" i="2"/>
  <c r="D111" i="2" s="1"/>
  <c r="E111" i="2" s="1"/>
  <c r="B111" i="2"/>
  <c r="A113" i="2" l="1"/>
  <c r="C112" i="2"/>
  <c r="D112" i="2" s="1"/>
  <c r="E112" i="2" s="1"/>
  <c r="B112" i="2"/>
  <c r="A114" i="2" l="1"/>
  <c r="C113" i="2"/>
  <c r="D113" i="2" s="1"/>
  <c r="E113" i="2" s="1"/>
  <c r="B113" i="2"/>
  <c r="A115" i="2" l="1"/>
  <c r="C114" i="2"/>
  <c r="D114" i="2" s="1"/>
  <c r="E114" i="2" s="1"/>
  <c r="B114" i="2"/>
  <c r="A116" i="2" l="1"/>
  <c r="C115" i="2"/>
  <c r="D115" i="2" s="1"/>
  <c r="E115" i="2" s="1"/>
  <c r="B115" i="2"/>
  <c r="A117" i="2" l="1"/>
  <c r="C116" i="2"/>
  <c r="D116" i="2" s="1"/>
  <c r="E116" i="2" s="1"/>
  <c r="B116" i="2"/>
  <c r="A118" i="2" l="1"/>
  <c r="B117" i="2"/>
  <c r="C117" i="2"/>
  <c r="D117" i="2" s="1"/>
  <c r="E117" i="2" s="1"/>
  <c r="A119" i="2" l="1"/>
  <c r="C118" i="2"/>
  <c r="D118" i="2" s="1"/>
  <c r="E118" i="2" s="1"/>
  <c r="B118" i="2"/>
  <c r="A120" i="2" l="1"/>
  <c r="C119" i="2"/>
  <c r="D119" i="2" s="1"/>
  <c r="E119" i="2" s="1"/>
  <c r="B119" i="2"/>
  <c r="A121" i="2" l="1"/>
  <c r="C120" i="2"/>
  <c r="D120" i="2" s="1"/>
  <c r="E120" i="2" s="1"/>
  <c r="B120" i="2"/>
  <c r="A122" i="2" l="1"/>
  <c r="C121" i="2"/>
  <c r="D121" i="2" s="1"/>
  <c r="E121" i="2" s="1"/>
  <c r="B121" i="2"/>
  <c r="A123" i="2" l="1"/>
  <c r="B122" i="2"/>
  <c r="C122" i="2"/>
  <c r="D122" i="2" s="1"/>
  <c r="E122" i="2" s="1"/>
  <c r="A124" i="2" l="1"/>
  <c r="C123" i="2"/>
  <c r="D123" i="2" s="1"/>
  <c r="E123" i="2" s="1"/>
  <c r="B123" i="2"/>
  <c r="A125" i="2" l="1"/>
  <c r="C124" i="2"/>
  <c r="D124" i="2" s="1"/>
  <c r="E124" i="2" s="1"/>
  <c r="B124" i="2"/>
  <c r="A126" i="2" l="1"/>
  <c r="C125" i="2"/>
  <c r="D125" i="2" s="1"/>
  <c r="E125" i="2" s="1"/>
  <c r="B125" i="2"/>
  <c r="A127" i="2" l="1"/>
  <c r="C126" i="2"/>
  <c r="D126" i="2" s="1"/>
  <c r="E126" i="2" s="1"/>
  <c r="B126" i="2"/>
  <c r="A128" i="2" l="1"/>
  <c r="C127" i="2"/>
  <c r="D127" i="2" s="1"/>
  <c r="E127" i="2" s="1"/>
  <c r="B127" i="2"/>
  <c r="A129" i="2" l="1"/>
  <c r="C128" i="2"/>
  <c r="D128" i="2" s="1"/>
  <c r="E128" i="2" s="1"/>
  <c r="B128" i="2"/>
  <c r="A130" i="2" l="1"/>
  <c r="C129" i="2"/>
  <c r="D129" i="2" s="1"/>
  <c r="E129" i="2" s="1"/>
  <c r="B129" i="2"/>
  <c r="A131" i="2" l="1"/>
  <c r="C130" i="2"/>
  <c r="D130" i="2" s="1"/>
  <c r="E130" i="2" s="1"/>
  <c r="B130" i="2"/>
  <c r="A132" i="2" l="1"/>
  <c r="C131" i="2"/>
  <c r="D131" i="2" s="1"/>
  <c r="E131" i="2" s="1"/>
  <c r="B131" i="2"/>
  <c r="A133" i="2" l="1"/>
  <c r="C132" i="2"/>
  <c r="D132" i="2" s="1"/>
  <c r="E132" i="2" s="1"/>
  <c r="B132" i="2"/>
  <c r="A134" i="2" l="1"/>
  <c r="B133" i="2"/>
  <c r="C133" i="2"/>
  <c r="D133" i="2" s="1"/>
  <c r="E133" i="2" s="1"/>
  <c r="A135" i="2" l="1"/>
  <c r="C134" i="2"/>
  <c r="D134" i="2" s="1"/>
  <c r="E134" i="2" s="1"/>
  <c r="B134" i="2"/>
  <c r="A136" i="2" l="1"/>
  <c r="C135" i="2"/>
  <c r="D135" i="2" s="1"/>
  <c r="E135" i="2" s="1"/>
  <c r="B135" i="2"/>
  <c r="A137" i="2" l="1"/>
  <c r="C136" i="2"/>
  <c r="D136" i="2" s="1"/>
  <c r="E136" i="2" s="1"/>
  <c r="B136" i="2"/>
  <c r="A138" i="2" l="1"/>
  <c r="C137" i="2"/>
  <c r="D137" i="2" s="1"/>
  <c r="E137" i="2" s="1"/>
  <c r="B137" i="2"/>
  <c r="A139" i="2" l="1"/>
  <c r="B138" i="2"/>
  <c r="C138" i="2"/>
  <c r="D138" i="2" s="1"/>
  <c r="E138" i="2" s="1"/>
  <c r="A140" i="2" l="1"/>
  <c r="C139" i="2"/>
  <c r="D139" i="2" s="1"/>
  <c r="E139" i="2" s="1"/>
  <c r="B139" i="2"/>
  <c r="A141" i="2" l="1"/>
  <c r="C140" i="2"/>
  <c r="D140" i="2" s="1"/>
  <c r="E140" i="2" s="1"/>
  <c r="B140" i="2"/>
  <c r="A142" i="2" l="1"/>
  <c r="C141" i="2"/>
  <c r="D141" i="2" s="1"/>
  <c r="E141" i="2" s="1"/>
  <c r="B141" i="2"/>
  <c r="A143" i="2" l="1"/>
  <c r="C142" i="2"/>
  <c r="D142" i="2" s="1"/>
  <c r="E142" i="2" s="1"/>
  <c r="B142" i="2"/>
  <c r="A144" i="2" l="1"/>
  <c r="C143" i="2"/>
  <c r="D143" i="2" s="1"/>
  <c r="E143" i="2" s="1"/>
  <c r="B143" i="2"/>
  <c r="A145" i="2" l="1"/>
  <c r="C144" i="2"/>
  <c r="D144" i="2" s="1"/>
  <c r="E144" i="2" s="1"/>
  <c r="B144" i="2"/>
  <c r="A146" i="2" l="1"/>
  <c r="C145" i="2"/>
  <c r="D145" i="2" s="1"/>
  <c r="E145" i="2" s="1"/>
  <c r="B145" i="2"/>
  <c r="A147" i="2" l="1"/>
  <c r="C146" i="2"/>
  <c r="D146" i="2" s="1"/>
  <c r="E146" i="2" s="1"/>
  <c r="B146" i="2"/>
  <c r="A148" i="2" l="1"/>
  <c r="C147" i="2"/>
  <c r="D147" i="2" s="1"/>
  <c r="E147" i="2" s="1"/>
  <c r="B147" i="2"/>
  <c r="A149" i="2" l="1"/>
  <c r="C148" i="2"/>
  <c r="D148" i="2" s="1"/>
  <c r="E148" i="2" s="1"/>
  <c r="B148" i="2"/>
  <c r="A150" i="2" l="1"/>
  <c r="B149" i="2"/>
  <c r="C149" i="2"/>
  <c r="D149" i="2" s="1"/>
  <c r="E149" i="2" s="1"/>
  <c r="A151" i="2" l="1"/>
  <c r="C150" i="2"/>
  <c r="D150" i="2" s="1"/>
  <c r="E150" i="2" s="1"/>
  <c r="B150" i="2"/>
  <c r="A152" i="2" l="1"/>
  <c r="C151" i="2"/>
  <c r="D151" i="2" s="1"/>
  <c r="E151" i="2" s="1"/>
  <c r="B151" i="2"/>
  <c r="A153" i="2" l="1"/>
  <c r="C152" i="2"/>
  <c r="D152" i="2" s="1"/>
  <c r="E152" i="2" s="1"/>
  <c r="B152" i="2"/>
  <c r="A154" i="2" l="1"/>
  <c r="C153" i="2"/>
  <c r="D153" i="2" s="1"/>
  <c r="E153" i="2" s="1"/>
  <c r="B153" i="2"/>
  <c r="A155" i="2" l="1"/>
  <c r="B154" i="2"/>
  <c r="C154" i="2"/>
  <c r="D154" i="2" s="1"/>
  <c r="E154" i="2" s="1"/>
  <c r="A156" i="2" l="1"/>
  <c r="C155" i="2"/>
  <c r="D155" i="2" s="1"/>
  <c r="E155" i="2" s="1"/>
  <c r="B155" i="2"/>
  <c r="A157" i="2" l="1"/>
  <c r="C156" i="2"/>
  <c r="D156" i="2" s="1"/>
  <c r="E156" i="2" s="1"/>
  <c r="B156" i="2"/>
  <c r="A158" i="2" l="1"/>
  <c r="C157" i="2"/>
  <c r="D157" i="2" s="1"/>
  <c r="E157" i="2" s="1"/>
  <c r="B157" i="2"/>
  <c r="A159" i="2" l="1"/>
  <c r="C158" i="2"/>
  <c r="D158" i="2" s="1"/>
  <c r="E158" i="2" s="1"/>
  <c r="B158" i="2"/>
  <c r="A160" i="2" l="1"/>
  <c r="C159" i="2"/>
  <c r="D159" i="2" s="1"/>
  <c r="E159" i="2" s="1"/>
  <c r="B159" i="2"/>
  <c r="A161" i="2" l="1"/>
  <c r="C160" i="2"/>
  <c r="D160" i="2" s="1"/>
  <c r="E160" i="2" s="1"/>
  <c r="B160" i="2"/>
  <c r="A162" i="2" l="1"/>
  <c r="C161" i="2"/>
  <c r="D161" i="2" s="1"/>
  <c r="E161" i="2" s="1"/>
  <c r="B161" i="2"/>
  <c r="A163" i="2" l="1"/>
  <c r="C162" i="2"/>
  <c r="D162" i="2" s="1"/>
  <c r="E162" i="2" s="1"/>
  <c r="B162" i="2"/>
  <c r="A164" i="2" l="1"/>
  <c r="C163" i="2"/>
  <c r="D163" i="2" s="1"/>
  <c r="E163" i="2" s="1"/>
  <c r="B163" i="2"/>
  <c r="A165" i="2" l="1"/>
  <c r="C164" i="2"/>
  <c r="D164" i="2" s="1"/>
  <c r="E164" i="2" s="1"/>
  <c r="B164" i="2"/>
  <c r="A166" i="2" l="1"/>
  <c r="B165" i="2"/>
  <c r="C165" i="2"/>
  <c r="D165" i="2" s="1"/>
  <c r="E165" i="2" s="1"/>
  <c r="A167" i="2" l="1"/>
  <c r="C166" i="2"/>
  <c r="D166" i="2" s="1"/>
  <c r="E166" i="2" s="1"/>
  <c r="B166" i="2"/>
  <c r="A168" i="2" l="1"/>
  <c r="B167" i="2"/>
  <c r="C167" i="2"/>
  <c r="D167" i="2" s="1"/>
  <c r="E167" i="2" s="1"/>
  <c r="A169" i="2" l="1"/>
  <c r="C168" i="2"/>
  <c r="D168" i="2" s="1"/>
  <c r="E168" i="2" s="1"/>
  <c r="B168" i="2"/>
  <c r="A170" i="2" l="1"/>
  <c r="C169" i="2"/>
  <c r="D169" i="2" s="1"/>
  <c r="E169" i="2" s="1"/>
  <c r="B169" i="2"/>
  <c r="A171" i="2" l="1"/>
  <c r="B170" i="2"/>
  <c r="C170" i="2"/>
  <c r="D170" i="2" s="1"/>
  <c r="E170" i="2" s="1"/>
  <c r="A172" i="2" l="1"/>
  <c r="C171" i="2"/>
  <c r="D171" i="2" s="1"/>
  <c r="E171" i="2" s="1"/>
  <c r="B171" i="2"/>
  <c r="A173" i="2" l="1"/>
  <c r="C172" i="2"/>
  <c r="D172" i="2" s="1"/>
  <c r="E172" i="2" s="1"/>
  <c r="B172" i="2"/>
  <c r="A174" i="2" l="1"/>
  <c r="C173" i="2"/>
  <c r="D173" i="2" s="1"/>
  <c r="E173" i="2" s="1"/>
  <c r="B173" i="2"/>
  <c r="A175" i="2" l="1"/>
  <c r="C174" i="2"/>
  <c r="D174" i="2" s="1"/>
  <c r="E174" i="2" s="1"/>
  <c r="B174" i="2"/>
  <c r="A176" i="2" l="1"/>
  <c r="C175" i="2"/>
  <c r="D175" i="2" s="1"/>
  <c r="E175" i="2" s="1"/>
  <c r="B175" i="2"/>
  <c r="A177" i="2" l="1"/>
  <c r="C176" i="2"/>
  <c r="D176" i="2" s="1"/>
  <c r="E176" i="2" s="1"/>
  <c r="B176" i="2"/>
  <c r="A178" i="2" l="1"/>
  <c r="C177" i="2"/>
  <c r="D177" i="2" s="1"/>
  <c r="E177" i="2" s="1"/>
  <c r="B177" i="2"/>
  <c r="A179" i="2" l="1"/>
  <c r="C178" i="2"/>
  <c r="D178" i="2" s="1"/>
  <c r="E178" i="2" s="1"/>
  <c r="B178" i="2"/>
  <c r="A180" i="2" l="1"/>
  <c r="C179" i="2"/>
  <c r="D179" i="2" s="1"/>
  <c r="E179" i="2" s="1"/>
  <c r="B179" i="2"/>
  <c r="A181" i="2" l="1"/>
  <c r="C180" i="2"/>
  <c r="D180" i="2" s="1"/>
  <c r="E180" i="2" s="1"/>
  <c r="B180" i="2"/>
  <c r="A182" i="2" l="1"/>
  <c r="B181" i="2"/>
  <c r="C181" i="2"/>
  <c r="D181" i="2" s="1"/>
  <c r="E181" i="2" s="1"/>
  <c r="A183" i="2" l="1"/>
  <c r="C182" i="2"/>
  <c r="D182" i="2" s="1"/>
  <c r="E182" i="2" s="1"/>
  <c r="B182" i="2"/>
  <c r="A184" i="2" l="1"/>
  <c r="B183" i="2"/>
  <c r="C183" i="2"/>
  <c r="D183" i="2" s="1"/>
  <c r="E183" i="2" s="1"/>
  <c r="A185" i="2" l="1"/>
  <c r="C184" i="2"/>
  <c r="D184" i="2" s="1"/>
  <c r="E184" i="2" s="1"/>
  <c r="B184" i="2"/>
  <c r="A186" i="2" l="1"/>
  <c r="C185" i="2"/>
  <c r="D185" i="2" s="1"/>
  <c r="E185" i="2" s="1"/>
  <c r="B185" i="2"/>
  <c r="A187" i="2" l="1"/>
  <c r="B186" i="2"/>
  <c r="C186" i="2"/>
  <c r="D186" i="2" s="1"/>
  <c r="E186" i="2" s="1"/>
  <c r="A188" i="2" l="1"/>
  <c r="C187" i="2"/>
  <c r="D187" i="2" s="1"/>
  <c r="E187" i="2" s="1"/>
  <c r="B187" i="2"/>
  <c r="A189" i="2" l="1"/>
  <c r="C188" i="2"/>
  <c r="D188" i="2" s="1"/>
  <c r="E188" i="2" s="1"/>
  <c r="B188" i="2"/>
  <c r="A190" i="2" l="1"/>
  <c r="C189" i="2"/>
  <c r="D189" i="2" s="1"/>
  <c r="E189" i="2" s="1"/>
  <c r="B189" i="2"/>
  <c r="A191" i="2" l="1"/>
  <c r="C190" i="2"/>
  <c r="D190" i="2" s="1"/>
  <c r="E190" i="2" s="1"/>
  <c r="B190" i="2"/>
  <c r="A192" i="2" l="1"/>
  <c r="C191" i="2"/>
  <c r="D191" i="2" s="1"/>
  <c r="E191" i="2" s="1"/>
  <c r="B191" i="2"/>
  <c r="A193" i="2" l="1"/>
  <c r="C192" i="2"/>
  <c r="D192" i="2" s="1"/>
  <c r="E192" i="2" s="1"/>
  <c r="B192" i="2"/>
  <c r="A194" i="2" l="1"/>
  <c r="C193" i="2"/>
  <c r="D193" i="2" s="1"/>
  <c r="E193" i="2" s="1"/>
  <c r="B193" i="2"/>
  <c r="A195" i="2" l="1"/>
  <c r="C194" i="2"/>
  <c r="D194" i="2" s="1"/>
  <c r="E194" i="2" s="1"/>
  <c r="B194" i="2"/>
  <c r="A196" i="2" l="1"/>
  <c r="C195" i="2"/>
  <c r="D195" i="2" s="1"/>
  <c r="E195" i="2" s="1"/>
  <c r="B195" i="2"/>
  <c r="A197" i="2" l="1"/>
  <c r="C196" i="2"/>
  <c r="D196" i="2" s="1"/>
  <c r="E196" i="2" s="1"/>
  <c r="B196" i="2"/>
  <c r="A198" i="2" l="1"/>
  <c r="C197" i="2"/>
  <c r="D197" i="2" s="1"/>
  <c r="E197" i="2" s="1"/>
  <c r="B197" i="2"/>
  <c r="A199" i="2" l="1"/>
  <c r="C198" i="2"/>
  <c r="D198" i="2" s="1"/>
  <c r="E198" i="2" s="1"/>
  <c r="B198" i="2"/>
  <c r="A200" i="2" l="1"/>
  <c r="C199" i="2"/>
  <c r="D199" i="2" s="1"/>
  <c r="E199" i="2" s="1"/>
  <c r="B199" i="2"/>
  <c r="A201" i="2" l="1"/>
  <c r="C200" i="2"/>
  <c r="D200" i="2" s="1"/>
  <c r="E200" i="2" s="1"/>
  <c r="B200" i="2"/>
  <c r="A202" i="2" l="1"/>
  <c r="C201" i="2"/>
  <c r="D201" i="2" s="1"/>
  <c r="E201" i="2" s="1"/>
  <c r="B201" i="2"/>
  <c r="A203" i="2" l="1"/>
  <c r="B202" i="2"/>
  <c r="C202" i="2"/>
  <c r="D202" i="2" s="1"/>
  <c r="E202" i="2" s="1"/>
  <c r="A204" i="2" l="1"/>
  <c r="C203" i="2"/>
  <c r="D203" i="2" s="1"/>
  <c r="E203" i="2" s="1"/>
  <c r="B203" i="2"/>
  <c r="A205" i="2" l="1"/>
  <c r="C204" i="2"/>
  <c r="D204" i="2" s="1"/>
  <c r="E204" i="2" s="1"/>
  <c r="B204" i="2"/>
  <c r="A206" i="2" l="1"/>
  <c r="C205" i="2"/>
  <c r="D205" i="2" s="1"/>
  <c r="E205" i="2" s="1"/>
  <c r="B205" i="2"/>
  <c r="A207" i="2" l="1"/>
  <c r="C206" i="2"/>
  <c r="D206" i="2" s="1"/>
  <c r="E206" i="2" s="1"/>
  <c r="B206" i="2"/>
  <c r="A208" i="2" l="1"/>
  <c r="C207" i="2"/>
  <c r="D207" i="2" s="1"/>
  <c r="E207" i="2" s="1"/>
  <c r="B207" i="2"/>
  <c r="A209" i="2" l="1"/>
  <c r="C208" i="2"/>
  <c r="D208" i="2" s="1"/>
  <c r="E208" i="2" s="1"/>
  <c r="B208" i="2"/>
  <c r="A210" i="2" l="1"/>
  <c r="C209" i="2"/>
  <c r="D209" i="2" s="1"/>
  <c r="E209" i="2" s="1"/>
  <c r="B209" i="2"/>
  <c r="A211" i="2" l="1"/>
  <c r="C210" i="2"/>
  <c r="D210" i="2" s="1"/>
  <c r="E210" i="2" s="1"/>
  <c r="B210" i="2"/>
  <c r="A212" i="2" l="1"/>
  <c r="C211" i="2"/>
  <c r="D211" i="2" s="1"/>
  <c r="E211" i="2" s="1"/>
  <c r="B211" i="2"/>
  <c r="A213" i="2" l="1"/>
  <c r="C212" i="2"/>
  <c r="D212" i="2" s="1"/>
  <c r="E212" i="2" s="1"/>
  <c r="B212" i="2"/>
  <c r="A214" i="2" l="1"/>
  <c r="C213" i="2"/>
  <c r="D213" i="2" s="1"/>
  <c r="E213" i="2" s="1"/>
  <c r="B213" i="2"/>
  <c r="A215" i="2" l="1"/>
  <c r="C214" i="2"/>
  <c r="D214" i="2" s="1"/>
  <c r="E214" i="2" s="1"/>
  <c r="B214" i="2"/>
  <c r="A216" i="2" l="1"/>
  <c r="C215" i="2"/>
  <c r="D215" i="2" s="1"/>
  <c r="E215" i="2" s="1"/>
  <c r="B215" i="2"/>
  <c r="A217" i="2" l="1"/>
  <c r="C216" i="2"/>
  <c r="D216" i="2" s="1"/>
  <c r="E216" i="2" s="1"/>
  <c r="B216" i="2"/>
  <c r="A218" i="2" l="1"/>
  <c r="C217" i="2"/>
  <c r="D217" i="2" s="1"/>
  <c r="E217" i="2" s="1"/>
  <c r="B217" i="2"/>
  <c r="A219" i="2" l="1"/>
  <c r="B218" i="2"/>
  <c r="C218" i="2"/>
  <c r="D218" i="2" s="1"/>
  <c r="E218" i="2" s="1"/>
  <c r="A220" i="2" l="1"/>
  <c r="C219" i="2"/>
  <c r="D219" i="2" s="1"/>
  <c r="E219" i="2" s="1"/>
  <c r="B219" i="2"/>
  <c r="A221" i="2" l="1"/>
  <c r="C220" i="2"/>
  <c r="D220" i="2" s="1"/>
  <c r="E220" i="2" s="1"/>
  <c r="B220" i="2"/>
  <c r="A222" i="2" l="1"/>
  <c r="C221" i="2"/>
  <c r="D221" i="2" s="1"/>
  <c r="E221" i="2" s="1"/>
  <c r="B221" i="2"/>
  <c r="A223" i="2" l="1"/>
  <c r="C222" i="2"/>
  <c r="D222" i="2" s="1"/>
  <c r="E222" i="2" s="1"/>
  <c r="B222" i="2"/>
  <c r="A224" i="2" l="1"/>
  <c r="C223" i="2"/>
  <c r="D223" i="2" s="1"/>
  <c r="E223" i="2" s="1"/>
  <c r="B223" i="2"/>
  <c r="A225" i="2" l="1"/>
  <c r="C224" i="2"/>
  <c r="D224" i="2" s="1"/>
  <c r="E224" i="2" s="1"/>
  <c r="B224" i="2"/>
  <c r="A226" i="2" l="1"/>
  <c r="C225" i="2"/>
  <c r="D225" i="2" s="1"/>
  <c r="E225" i="2" s="1"/>
  <c r="B225" i="2"/>
  <c r="A227" i="2" l="1"/>
  <c r="C226" i="2"/>
  <c r="D226" i="2" s="1"/>
  <c r="E226" i="2" s="1"/>
  <c r="B226" i="2"/>
  <c r="A228" i="2" l="1"/>
  <c r="C227" i="2"/>
  <c r="D227" i="2" s="1"/>
  <c r="E227" i="2" s="1"/>
  <c r="B227" i="2"/>
  <c r="A229" i="2" l="1"/>
  <c r="C228" i="2"/>
  <c r="D228" i="2" s="1"/>
  <c r="E228" i="2" s="1"/>
  <c r="B228" i="2"/>
  <c r="A230" i="2" l="1"/>
  <c r="C229" i="2"/>
  <c r="D229" i="2" s="1"/>
  <c r="E229" i="2" s="1"/>
  <c r="B229" i="2"/>
  <c r="A231" i="2" l="1"/>
  <c r="C230" i="2"/>
  <c r="D230" i="2" s="1"/>
  <c r="E230" i="2" s="1"/>
  <c r="B230" i="2"/>
  <c r="A232" i="2" l="1"/>
  <c r="B231" i="2"/>
  <c r="C231" i="2"/>
  <c r="D231" i="2" s="1"/>
  <c r="E231" i="2" s="1"/>
  <c r="A233" i="2" l="1"/>
  <c r="C232" i="2"/>
  <c r="D232" i="2" s="1"/>
  <c r="E232" i="2" s="1"/>
  <c r="B232" i="2"/>
  <c r="A234" i="2" l="1"/>
  <c r="C233" i="2"/>
  <c r="D233" i="2" s="1"/>
  <c r="E233" i="2" s="1"/>
  <c r="B233" i="2"/>
  <c r="A235" i="2" l="1"/>
  <c r="B234" i="2"/>
  <c r="C234" i="2"/>
  <c r="D234" i="2" s="1"/>
  <c r="E234" i="2" s="1"/>
  <c r="A236" i="2" l="1"/>
  <c r="C235" i="2"/>
  <c r="D235" i="2" s="1"/>
  <c r="E235" i="2" s="1"/>
  <c r="B235" i="2"/>
  <c r="A237" i="2" l="1"/>
  <c r="C236" i="2"/>
  <c r="D236" i="2" s="1"/>
  <c r="E236" i="2" s="1"/>
  <c r="B236" i="2"/>
  <c r="A238" i="2" l="1"/>
  <c r="C237" i="2"/>
  <c r="D237" i="2" s="1"/>
  <c r="E237" i="2" s="1"/>
  <c r="B237" i="2"/>
  <c r="A239" i="2" l="1"/>
  <c r="C238" i="2"/>
  <c r="D238" i="2" s="1"/>
  <c r="E238" i="2" s="1"/>
  <c r="B238" i="2"/>
  <c r="A240" i="2" l="1"/>
  <c r="C239" i="2"/>
  <c r="D239" i="2" s="1"/>
  <c r="E239" i="2" s="1"/>
  <c r="B239" i="2"/>
  <c r="A241" i="2" l="1"/>
  <c r="C240" i="2"/>
  <c r="D240" i="2" s="1"/>
  <c r="E240" i="2" s="1"/>
  <c r="B240" i="2"/>
  <c r="A242" i="2" l="1"/>
  <c r="C241" i="2"/>
  <c r="D241" i="2" s="1"/>
  <c r="E241" i="2" s="1"/>
  <c r="B241" i="2"/>
  <c r="A243" i="2" l="1"/>
  <c r="C242" i="2"/>
  <c r="D242" i="2" s="1"/>
  <c r="E242" i="2" s="1"/>
  <c r="B242" i="2"/>
  <c r="A244" i="2" l="1"/>
  <c r="C243" i="2"/>
  <c r="D243" i="2" s="1"/>
  <c r="E243" i="2" s="1"/>
  <c r="B243" i="2"/>
  <c r="A245" i="2" l="1"/>
  <c r="C244" i="2"/>
  <c r="D244" i="2" s="1"/>
  <c r="E244" i="2" s="1"/>
  <c r="B244" i="2"/>
  <c r="A246" i="2" l="1"/>
  <c r="C245" i="2"/>
  <c r="D245" i="2" s="1"/>
  <c r="E245" i="2" s="1"/>
  <c r="B245" i="2"/>
  <c r="A247" i="2" l="1"/>
  <c r="C246" i="2"/>
  <c r="D246" i="2" s="1"/>
  <c r="E246" i="2" s="1"/>
  <c r="B246" i="2"/>
  <c r="A248" i="2" l="1"/>
  <c r="B247" i="2"/>
  <c r="C247" i="2"/>
  <c r="D247" i="2" s="1"/>
  <c r="E247" i="2" s="1"/>
  <c r="A249" i="2" l="1"/>
  <c r="C248" i="2"/>
  <c r="D248" i="2" s="1"/>
  <c r="E248" i="2" s="1"/>
  <c r="B248" i="2"/>
  <c r="A250" i="2" l="1"/>
  <c r="C249" i="2"/>
  <c r="D249" i="2" s="1"/>
  <c r="E249" i="2" s="1"/>
  <c r="B249" i="2"/>
  <c r="A251" i="2" l="1"/>
  <c r="B250" i="2"/>
  <c r="C250" i="2"/>
  <c r="D250" i="2" s="1"/>
  <c r="E250" i="2" s="1"/>
  <c r="A252" i="2" l="1"/>
  <c r="C251" i="2"/>
  <c r="D251" i="2" s="1"/>
  <c r="E251" i="2" s="1"/>
  <c r="B251" i="2"/>
  <c r="A253" i="2" l="1"/>
  <c r="C252" i="2"/>
  <c r="D252" i="2" s="1"/>
  <c r="E252" i="2" s="1"/>
  <c r="B252" i="2"/>
  <c r="A254" i="2" l="1"/>
  <c r="C253" i="2"/>
  <c r="D253" i="2" s="1"/>
  <c r="E253" i="2" s="1"/>
  <c r="B253" i="2"/>
  <c r="A255" i="2" l="1"/>
  <c r="C254" i="2"/>
  <c r="D254" i="2" s="1"/>
  <c r="E254" i="2" s="1"/>
  <c r="B254" i="2"/>
  <c r="A256" i="2" l="1"/>
  <c r="C255" i="2"/>
  <c r="D255" i="2" s="1"/>
  <c r="E255" i="2" s="1"/>
  <c r="B255" i="2"/>
  <c r="A257" i="2" l="1"/>
  <c r="C256" i="2"/>
  <c r="D256" i="2" s="1"/>
  <c r="E256" i="2" s="1"/>
  <c r="B256" i="2"/>
  <c r="A258" i="2" l="1"/>
  <c r="C257" i="2"/>
  <c r="D257" i="2" s="1"/>
  <c r="E257" i="2" s="1"/>
  <c r="B257" i="2"/>
  <c r="A259" i="2" l="1"/>
  <c r="C258" i="2"/>
  <c r="D258" i="2" s="1"/>
  <c r="E258" i="2" s="1"/>
  <c r="B258" i="2"/>
  <c r="C259" i="2" l="1"/>
  <c r="D259" i="2" s="1"/>
  <c r="E259" i="2" s="1"/>
  <c r="B259" i="2"/>
  <c r="A260" i="2"/>
  <c r="A261" i="2" l="1"/>
  <c r="C260" i="2"/>
  <c r="D260" i="2" s="1"/>
  <c r="E260" i="2" s="1"/>
  <c r="B260" i="2"/>
  <c r="A262" i="2" l="1"/>
  <c r="C261" i="2"/>
  <c r="D261" i="2" s="1"/>
  <c r="E261" i="2" s="1"/>
  <c r="B261" i="2"/>
  <c r="A263" i="2" l="1"/>
  <c r="C262" i="2"/>
  <c r="D262" i="2" s="1"/>
  <c r="E262" i="2" s="1"/>
  <c r="B262" i="2"/>
  <c r="A264" i="2" l="1"/>
  <c r="C263" i="2"/>
  <c r="D263" i="2" s="1"/>
  <c r="E263" i="2" s="1"/>
  <c r="B263" i="2"/>
  <c r="A265" i="2" l="1"/>
  <c r="C264" i="2"/>
  <c r="D264" i="2" s="1"/>
  <c r="E264" i="2" s="1"/>
  <c r="B264" i="2"/>
  <c r="A266" i="2" l="1"/>
  <c r="C265" i="2"/>
  <c r="D265" i="2" s="1"/>
  <c r="E265" i="2" s="1"/>
  <c r="B265" i="2"/>
  <c r="A267" i="2" l="1"/>
  <c r="B266" i="2"/>
  <c r="C266" i="2"/>
  <c r="D266" i="2" s="1"/>
  <c r="E266" i="2" s="1"/>
  <c r="A268" i="2" l="1"/>
  <c r="C267" i="2"/>
  <c r="D267" i="2" s="1"/>
  <c r="E267" i="2" s="1"/>
  <c r="B267" i="2"/>
  <c r="A269" i="2" l="1"/>
  <c r="C268" i="2"/>
  <c r="D268" i="2" s="1"/>
  <c r="E268" i="2" s="1"/>
  <c r="B268" i="2"/>
  <c r="A270" i="2" l="1"/>
  <c r="C269" i="2"/>
  <c r="D269" i="2" s="1"/>
  <c r="E269" i="2" s="1"/>
  <c r="B269" i="2"/>
  <c r="A271" i="2" l="1"/>
  <c r="C270" i="2"/>
  <c r="D270" i="2" s="1"/>
  <c r="E270" i="2" s="1"/>
  <c r="B270" i="2"/>
  <c r="A272" i="2" l="1"/>
  <c r="C271" i="2"/>
  <c r="D271" i="2" s="1"/>
  <c r="E271" i="2" s="1"/>
  <c r="B271" i="2"/>
  <c r="A273" i="2" l="1"/>
  <c r="C272" i="2"/>
  <c r="D272" i="2" s="1"/>
  <c r="E272" i="2" s="1"/>
  <c r="B272" i="2"/>
  <c r="A274" i="2" l="1"/>
  <c r="C273" i="2"/>
  <c r="D273" i="2" s="1"/>
  <c r="E273" i="2" s="1"/>
  <c r="B273" i="2"/>
  <c r="A275" i="2" l="1"/>
  <c r="C274" i="2"/>
  <c r="D274" i="2" s="1"/>
  <c r="E274" i="2" s="1"/>
  <c r="B274" i="2"/>
  <c r="A276" i="2" l="1"/>
  <c r="C275" i="2"/>
  <c r="D275" i="2" s="1"/>
  <c r="E275" i="2" s="1"/>
  <c r="B275" i="2"/>
  <c r="A277" i="2" l="1"/>
  <c r="C276" i="2"/>
  <c r="D276" i="2" s="1"/>
  <c r="E276" i="2" s="1"/>
  <c r="B276" i="2"/>
  <c r="A278" i="2" l="1"/>
  <c r="C277" i="2"/>
  <c r="D277" i="2" s="1"/>
  <c r="E277" i="2" s="1"/>
  <c r="B277" i="2"/>
  <c r="A279" i="2" l="1"/>
  <c r="C278" i="2"/>
  <c r="D278" i="2" s="1"/>
  <c r="E278" i="2" s="1"/>
  <c r="B278" i="2"/>
  <c r="A280" i="2" l="1"/>
  <c r="C279" i="2"/>
  <c r="D279" i="2" s="1"/>
  <c r="E279" i="2" s="1"/>
  <c r="B279" i="2"/>
  <c r="A281" i="2" l="1"/>
  <c r="C280" i="2"/>
  <c r="D280" i="2" s="1"/>
  <c r="E280" i="2" s="1"/>
  <c r="B280" i="2"/>
  <c r="A282" i="2" l="1"/>
  <c r="C281" i="2"/>
  <c r="D281" i="2" s="1"/>
  <c r="E281" i="2" s="1"/>
  <c r="B281" i="2"/>
  <c r="A283" i="2" l="1"/>
  <c r="B282" i="2"/>
  <c r="C282" i="2"/>
  <c r="D282" i="2" s="1"/>
  <c r="E282" i="2" s="1"/>
  <c r="A284" i="2" l="1"/>
  <c r="C283" i="2"/>
  <c r="D283" i="2" s="1"/>
  <c r="E283" i="2" s="1"/>
  <c r="B283" i="2"/>
  <c r="A285" i="2" l="1"/>
  <c r="C284" i="2"/>
  <c r="D284" i="2" s="1"/>
  <c r="E284" i="2" s="1"/>
  <c r="B284" i="2"/>
  <c r="A286" i="2" l="1"/>
  <c r="C285" i="2"/>
  <c r="D285" i="2" s="1"/>
  <c r="E285" i="2" s="1"/>
  <c r="B285" i="2"/>
  <c r="A287" i="2" l="1"/>
  <c r="C286" i="2"/>
  <c r="D286" i="2" s="1"/>
  <c r="E286" i="2" s="1"/>
  <c r="B286" i="2"/>
  <c r="A288" i="2" l="1"/>
  <c r="C287" i="2"/>
  <c r="D287" i="2" s="1"/>
  <c r="E287" i="2" s="1"/>
  <c r="B287" i="2"/>
  <c r="A289" i="2" l="1"/>
  <c r="C288" i="2"/>
  <c r="D288" i="2" s="1"/>
  <c r="E288" i="2" s="1"/>
  <c r="B288" i="2"/>
  <c r="A290" i="2" l="1"/>
  <c r="C289" i="2"/>
  <c r="D289" i="2" s="1"/>
  <c r="E289" i="2" s="1"/>
  <c r="B289" i="2"/>
  <c r="A291" i="2" l="1"/>
  <c r="C290" i="2"/>
  <c r="D290" i="2" s="1"/>
  <c r="E290" i="2" s="1"/>
  <c r="B290" i="2"/>
  <c r="A292" i="2" l="1"/>
  <c r="C291" i="2"/>
  <c r="D291" i="2" s="1"/>
  <c r="E291" i="2" s="1"/>
  <c r="B291" i="2"/>
  <c r="A293" i="2" l="1"/>
  <c r="C292" i="2"/>
  <c r="D292" i="2" s="1"/>
  <c r="E292" i="2" s="1"/>
  <c r="B292" i="2"/>
  <c r="A294" i="2" l="1"/>
  <c r="C293" i="2"/>
  <c r="D293" i="2" s="1"/>
  <c r="E293" i="2" s="1"/>
  <c r="B293" i="2"/>
  <c r="A295" i="2" l="1"/>
  <c r="C294" i="2"/>
  <c r="D294" i="2" s="1"/>
  <c r="E294" i="2" s="1"/>
  <c r="B294" i="2"/>
  <c r="A296" i="2" l="1"/>
  <c r="B295" i="2"/>
  <c r="C295" i="2"/>
  <c r="D295" i="2" s="1"/>
  <c r="E295" i="2" s="1"/>
  <c r="A297" i="2" l="1"/>
  <c r="C296" i="2"/>
  <c r="D296" i="2" s="1"/>
  <c r="E296" i="2" s="1"/>
  <c r="B296" i="2"/>
  <c r="A298" i="2" l="1"/>
  <c r="C297" i="2"/>
  <c r="D297" i="2" s="1"/>
  <c r="E297" i="2" s="1"/>
  <c r="B297" i="2"/>
  <c r="A299" i="2" l="1"/>
  <c r="B298" i="2"/>
  <c r="C298" i="2"/>
  <c r="D298" i="2" s="1"/>
  <c r="E298" i="2" s="1"/>
  <c r="A300" i="2" l="1"/>
  <c r="C299" i="2"/>
  <c r="D299" i="2" s="1"/>
  <c r="E299" i="2" s="1"/>
  <c r="B299" i="2"/>
  <c r="A301" i="2" l="1"/>
  <c r="C300" i="2"/>
  <c r="D300" i="2" s="1"/>
  <c r="E300" i="2" s="1"/>
  <c r="B300" i="2"/>
  <c r="A302" i="2" l="1"/>
  <c r="C301" i="2"/>
  <c r="D301" i="2" s="1"/>
  <c r="E301" i="2" s="1"/>
  <c r="B301" i="2"/>
  <c r="A303" i="2" l="1"/>
  <c r="C302" i="2"/>
  <c r="D302" i="2" s="1"/>
  <c r="E302" i="2" s="1"/>
  <c r="B302" i="2"/>
  <c r="A304" i="2" l="1"/>
  <c r="C303" i="2"/>
  <c r="D303" i="2" s="1"/>
  <c r="E303" i="2" s="1"/>
  <c r="B303" i="2"/>
  <c r="A305" i="2" l="1"/>
  <c r="C304" i="2"/>
  <c r="D304" i="2" s="1"/>
  <c r="E304" i="2" s="1"/>
  <c r="B304" i="2"/>
  <c r="A306" i="2" l="1"/>
  <c r="C305" i="2"/>
  <c r="D305" i="2" s="1"/>
  <c r="E305" i="2" s="1"/>
  <c r="B305" i="2"/>
  <c r="A307" i="2" l="1"/>
  <c r="C306" i="2"/>
  <c r="D306" i="2" s="1"/>
  <c r="E306" i="2" s="1"/>
  <c r="B306" i="2"/>
  <c r="A308" i="2" l="1"/>
  <c r="C307" i="2"/>
  <c r="D307" i="2" s="1"/>
  <c r="E307" i="2" s="1"/>
  <c r="B307" i="2"/>
  <c r="A309" i="2" l="1"/>
  <c r="C308" i="2"/>
  <c r="D308" i="2" s="1"/>
  <c r="E308" i="2" s="1"/>
  <c r="B308" i="2"/>
  <c r="A310" i="2" l="1"/>
  <c r="B309" i="2"/>
  <c r="C309" i="2"/>
  <c r="D309" i="2" s="1"/>
  <c r="E309" i="2" s="1"/>
  <c r="A311" i="2" l="1"/>
  <c r="C310" i="2"/>
  <c r="D310" i="2" s="1"/>
  <c r="E310" i="2" s="1"/>
  <c r="B310" i="2"/>
  <c r="A312" i="2" l="1"/>
  <c r="B311" i="2"/>
  <c r="C311" i="2"/>
  <c r="D311" i="2" s="1"/>
  <c r="E311" i="2" s="1"/>
  <c r="A313" i="2" l="1"/>
  <c r="C312" i="2"/>
  <c r="D312" i="2" s="1"/>
  <c r="E312" i="2" s="1"/>
  <c r="B312" i="2"/>
  <c r="A314" i="2" l="1"/>
  <c r="C313" i="2"/>
  <c r="D313" i="2" s="1"/>
  <c r="E313" i="2" s="1"/>
  <c r="B313" i="2"/>
  <c r="A315" i="2" l="1"/>
  <c r="B314" i="2"/>
  <c r="C314" i="2"/>
  <c r="D314" i="2" s="1"/>
  <c r="E314" i="2" s="1"/>
  <c r="A316" i="2" l="1"/>
  <c r="C315" i="2"/>
  <c r="D315" i="2" s="1"/>
  <c r="E315" i="2" s="1"/>
  <c r="B315" i="2"/>
  <c r="A317" i="2" l="1"/>
  <c r="C316" i="2"/>
  <c r="D316" i="2" s="1"/>
  <c r="E316" i="2" s="1"/>
  <c r="B316" i="2"/>
  <c r="A318" i="2" l="1"/>
  <c r="C317" i="2"/>
  <c r="D317" i="2" s="1"/>
  <c r="E317" i="2" s="1"/>
  <c r="B317" i="2"/>
  <c r="A319" i="2" l="1"/>
  <c r="C318" i="2"/>
  <c r="D318" i="2" s="1"/>
  <c r="E318" i="2" s="1"/>
  <c r="B318" i="2"/>
  <c r="A320" i="2" l="1"/>
  <c r="C319" i="2"/>
  <c r="D319" i="2" s="1"/>
  <c r="E319" i="2" s="1"/>
  <c r="B319" i="2"/>
  <c r="A321" i="2" l="1"/>
  <c r="C320" i="2"/>
  <c r="D320" i="2" s="1"/>
  <c r="E320" i="2" s="1"/>
  <c r="B320" i="2"/>
  <c r="A322" i="2" l="1"/>
  <c r="C321" i="2"/>
  <c r="D321" i="2" s="1"/>
  <c r="E321" i="2" s="1"/>
  <c r="B321" i="2"/>
  <c r="A323" i="2" l="1"/>
  <c r="C322" i="2"/>
  <c r="D322" i="2" s="1"/>
  <c r="E322" i="2" s="1"/>
  <c r="B322" i="2"/>
  <c r="A324" i="2" l="1"/>
  <c r="C323" i="2"/>
  <c r="D323" i="2" s="1"/>
  <c r="E323" i="2" s="1"/>
  <c r="B323" i="2"/>
  <c r="A325" i="2" l="1"/>
  <c r="C324" i="2"/>
  <c r="D324" i="2" s="1"/>
  <c r="E324" i="2" s="1"/>
  <c r="B324" i="2"/>
  <c r="A326" i="2" l="1"/>
  <c r="C325" i="2"/>
  <c r="D325" i="2" s="1"/>
  <c r="E325" i="2" s="1"/>
  <c r="B325" i="2"/>
  <c r="A327" i="2" l="1"/>
  <c r="C326" i="2"/>
  <c r="D326" i="2" s="1"/>
  <c r="E326" i="2" s="1"/>
  <c r="B326" i="2"/>
  <c r="A328" i="2" l="1"/>
  <c r="C327" i="2"/>
  <c r="D327" i="2" s="1"/>
  <c r="E327" i="2" s="1"/>
  <c r="B327" i="2"/>
  <c r="A329" i="2" l="1"/>
  <c r="C328" i="2"/>
  <c r="D328" i="2" s="1"/>
  <c r="E328" i="2" s="1"/>
  <c r="B328" i="2"/>
  <c r="A330" i="2" l="1"/>
  <c r="C329" i="2"/>
  <c r="D329" i="2" s="1"/>
  <c r="E329" i="2" s="1"/>
  <c r="B329" i="2"/>
  <c r="A331" i="2" l="1"/>
  <c r="B330" i="2"/>
  <c r="C330" i="2"/>
  <c r="D330" i="2" s="1"/>
  <c r="E330" i="2" s="1"/>
  <c r="A332" i="2" l="1"/>
  <c r="C331" i="2"/>
  <c r="D331" i="2" s="1"/>
  <c r="E331" i="2" s="1"/>
  <c r="B331" i="2"/>
  <c r="A333" i="2" l="1"/>
  <c r="C332" i="2"/>
  <c r="D332" i="2" s="1"/>
  <c r="E332" i="2" s="1"/>
  <c r="B332" i="2"/>
  <c r="A334" i="2" l="1"/>
  <c r="C333" i="2"/>
  <c r="D333" i="2" s="1"/>
  <c r="E333" i="2" s="1"/>
  <c r="B333" i="2"/>
  <c r="A335" i="2" l="1"/>
  <c r="C334" i="2"/>
  <c r="D334" i="2" s="1"/>
  <c r="E334" i="2" s="1"/>
  <c r="B334" i="2"/>
  <c r="A336" i="2" l="1"/>
  <c r="C335" i="2"/>
  <c r="D335" i="2" s="1"/>
  <c r="E335" i="2" s="1"/>
  <c r="B335" i="2"/>
  <c r="A337" i="2" l="1"/>
  <c r="C336" i="2"/>
  <c r="D336" i="2" s="1"/>
  <c r="E336" i="2" s="1"/>
  <c r="B336" i="2"/>
  <c r="A338" i="2" l="1"/>
  <c r="C337" i="2"/>
  <c r="D337" i="2" s="1"/>
  <c r="E337" i="2" s="1"/>
  <c r="B337" i="2"/>
  <c r="A339" i="2" l="1"/>
  <c r="C338" i="2"/>
  <c r="D338" i="2" s="1"/>
  <c r="E338" i="2" s="1"/>
  <c r="B338" i="2"/>
  <c r="A340" i="2" l="1"/>
  <c r="C339" i="2"/>
  <c r="D339" i="2" s="1"/>
  <c r="E339" i="2" s="1"/>
  <c r="B339" i="2"/>
  <c r="A341" i="2" l="1"/>
  <c r="C340" i="2"/>
  <c r="D340" i="2" s="1"/>
  <c r="E340" i="2" s="1"/>
  <c r="B340" i="2"/>
  <c r="A342" i="2" l="1"/>
  <c r="C341" i="2"/>
  <c r="D341" i="2" s="1"/>
  <c r="E341" i="2" s="1"/>
  <c r="B341" i="2"/>
  <c r="A343" i="2" l="1"/>
  <c r="C342" i="2"/>
  <c r="D342" i="2" s="1"/>
  <c r="E342" i="2" s="1"/>
  <c r="B342" i="2"/>
  <c r="A344" i="2" l="1"/>
  <c r="B343" i="2"/>
  <c r="C343" i="2"/>
  <c r="D343" i="2" s="1"/>
  <c r="E343" i="2" s="1"/>
  <c r="A345" i="2" l="1"/>
  <c r="C344" i="2"/>
  <c r="D344" i="2" s="1"/>
  <c r="E344" i="2" s="1"/>
  <c r="B344" i="2"/>
  <c r="A346" i="2" l="1"/>
  <c r="C345" i="2"/>
  <c r="D345" i="2" s="1"/>
  <c r="E345" i="2" s="1"/>
  <c r="B345" i="2"/>
  <c r="A347" i="2" l="1"/>
  <c r="B346" i="2"/>
  <c r="C346" i="2"/>
  <c r="D346" i="2" s="1"/>
  <c r="E346" i="2" s="1"/>
  <c r="A348" i="2" l="1"/>
  <c r="C347" i="2"/>
  <c r="D347" i="2" s="1"/>
  <c r="E347" i="2" s="1"/>
  <c r="B347" i="2"/>
  <c r="A349" i="2" l="1"/>
  <c r="C348" i="2"/>
  <c r="D348" i="2" s="1"/>
  <c r="E348" i="2" s="1"/>
  <c r="B348" i="2"/>
  <c r="A350" i="2" l="1"/>
  <c r="C349" i="2"/>
  <c r="D349" i="2" s="1"/>
  <c r="E349" i="2" s="1"/>
  <c r="B349" i="2"/>
  <c r="A351" i="2" l="1"/>
  <c r="C350" i="2"/>
  <c r="D350" i="2" s="1"/>
  <c r="E350" i="2" s="1"/>
  <c r="B350" i="2"/>
  <c r="A352" i="2" l="1"/>
  <c r="C351" i="2"/>
  <c r="D351" i="2" s="1"/>
  <c r="E351" i="2" s="1"/>
  <c r="B351" i="2"/>
  <c r="A353" i="2" l="1"/>
  <c r="C352" i="2"/>
  <c r="D352" i="2" s="1"/>
  <c r="E352" i="2" s="1"/>
  <c r="B352" i="2"/>
  <c r="A354" i="2" l="1"/>
  <c r="C353" i="2"/>
  <c r="D353" i="2" s="1"/>
  <c r="E353" i="2" s="1"/>
  <c r="B353" i="2"/>
  <c r="A355" i="2" l="1"/>
  <c r="C354" i="2"/>
  <c r="D354" i="2" s="1"/>
  <c r="E354" i="2" s="1"/>
  <c r="B354" i="2"/>
  <c r="A356" i="2" l="1"/>
  <c r="C355" i="2"/>
  <c r="D355" i="2" s="1"/>
  <c r="E355" i="2" s="1"/>
  <c r="B355" i="2"/>
  <c r="A357" i="2" l="1"/>
  <c r="C356" i="2"/>
  <c r="D356" i="2" s="1"/>
  <c r="E356" i="2" s="1"/>
  <c r="B356" i="2"/>
  <c r="A358" i="2" l="1"/>
  <c r="B357" i="2"/>
  <c r="C357" i="2"/>
  <c r="D357" i="2" s="1"/>
  <c r="E357" i="2" s="1"/>
  <c r="A359" i="2" l="1"/>
  <c r="C358" i="2"/>
  <c r="D358" i="2" s="1"/>
  <c r="E358" i="2" s="1"/>
  <c r="B358" i="2"/>
  <c r="A360" i="2" l="1"/>
  <c r="C359" i="2"/>
  <c r="D359" i="2" s="1"/>
  <c r="E359" i="2" s="1"/>
  <c r="B359" i="2"/>
  <c r="A361" i="2" l="1"/>
  <c r="C360" i="2"/>
  <c r="D360" i="2" s="1"/>
  <c r="E360" i="2" s="1"/>
  <c r="B360" i="2"/>
  <c r="A362" i="2" l="1"/>
  <c r="C361" i="2"/>
  <c r="D361" i="2" s="1"/>
  <c r="E361" i="2" s="1"/>
  <c r="B361" i="2"/>
  <c r="A363" i="2" l="1"/>
  <c r="B362" i="2"/>
  <c r="C362" i="2"/>
  <c r="D362" i="2" s="1"/>
  <c r="E362" i="2" s="1"/>
  <c r="A364" i="2" l="1"/>
  <c r="C363" i="2"/>
  <c r="D363" i="2" s="1"/>
  <c r="E363" i="2" s="1"/>
  <c r="B363" i="2"/>
  <c r="A365" i="2" l="1"/>
  <c r="C364" i="2"/>
  <c r="D364" i="2" s="1"/>
  <c r="E364" i="2" s="1"/>
  <c r="B364" i="2"/>
  <c r="A366" i="2" l="1"/>
  <c r="C365" i="2"/>
  <c r="D365" i="2" s="1"/>
  <c r="E365" i="2" s="1"/>
  <c r="B365" i="2"/>
  <c r="A367" i="2" l="1"/>
  <c r="C366" i="2"/>
  <c r="D366" i="2" s="1"/>
  <c r="E366" i="2" s="1"/>
  <c r="B366" i="2"/>
  <c r="A368" i="2" l="1"/>
  <c r="C367" i="2"/>
  <c r="D367" i="2" s="1"/>
  <c r="E367" i="2" s="1"/>
  <c r="B367" i="2"/>
  <c r="A369" i="2" l="1"/>
  <c r="C368" i="2"/>
  <c r="D368" i="2" s="1"/>
  <c r="E368" i="2" s="1"/>
  <c r="B368" i="2"/>
  <c r="A370" i="2" l="1"/>
  <c r="C369" i="2"/>
  <c r="D369" i="2" s="1"/>
  <c r="E369" i="2" s="1"/>
  <c r="B369" i="2"/>
  <c r="A371" i="2" l="1"/>
  <c r="C370" i="2"/>
  <c r="D370" i="2" s="1"/>
  <c r="E370" i="2" s="1"/>
  <c r="B370" i="2"/>
  <c r="A372" i="2" l="1"/>
  <c r="C371" i="2"/>
  <c r="D371" i="2" s="1"/>
  <c r="E371" i="2" s="1"/>
  <c r="B371" i="2"/>
  <c r="A373" i="2" l="1"/>
  <c r="C372" i="2"/>
  <c r="D372" i="2" s="1"/>
  <c r="E372" i="2" s="1"/>
  <c r="B372" i="2"/>
  <c r="A374" i="2" l="1"/>
  <c r="B373" i="2"/>
  <c r="C373" i="2"/>
  <c r="D373" i="2" s="1"/>
  <c r="E373" i="2" s="1"/>
  <c r="A375" i="2" l="1"/>
  <c r="C374" i="2"/>
  <c r="D374" i="2" s="1"/>
  <c r="E374" i="2" s="1"/>
  <c r="B374" i="2"/>
  <c r="A376" i="2" l="1"/>
  <c r="B375" i="2"/>
  <c r="C375" i="2"/>
  <c r="D375" i="2" s="1"/>
  <c r="E375" i="2" s="1"/>
  <c r="A377" i="2" l="1"/>
  <c r="C376" i="2"/>
  <c r="D376" i="2" s="1"/>
  <c r="E376" i="2" s="1"/>
  <c r="B376" i="2"/>
  <c r="A378" i="2" l="1"/>
  <c r="C377" i="2"/>
  <c r="D377" i="2" s="1"/>
  <c r="E377" i="2" s="1"/>
  <c r="B377" i="2"/>
  <c r="A379" i="2" l="1"/>
  <c r="B378" i="2"/>
  <c r="C378" i="2"/>
  <c r="D378" i="2" s="1"/>
  <c r="E378" i="2" s="1"/>
  <c r="A380" i="2" l="1"/>
  <c r="C379" i="2"/>
  <c r="D379" i="2" s="1"/>
  <c r="E379" i="2" s="1"/>
  <c r="B379" i="2"/>
  <c r="A381" i="2" l="1"/>
  <c r="C380" i="2"/>
  <c r="D380" i="2" s="1"/>
  <c r="E380" i="2" s="1"/>
  <c r="B380" i="2"/>
  <c r="A382" i="2" l="1"/>
  <c r="C381" i="2"/>
  <c r="D381" i="2" s="1"/>
  <c r="E381" i="2" s="1"/>
  <c r="B381" i="2"/>
  <c r="A383" i="2" l="1"/>
  <c r="C382" i="2"/>
  <c r="D382" i="2" s="1"/>
  <c r="E382" i="2" s="1"/>
  <c r="B382" i="2"/>
  <c r="A384" i="2" l="1"/>
  <c r="C383" i="2"/>
  <c r="D383" i="2" s="1"/>
  <c r="E383" i="2" s="1"/>
  <c r="B383" i="2"/>
  <c r="A385" i="2" l="1"/>
  <c r="C384" i="2"/>
  <c r="D384" i="2" s="1"/>
  <c r="E384" i="2" s="1"/>
  <c r="B384" i="2"/>
  <c r="A386" i="2" l="1"/>
  <c r="C385" i="2"/>
  <c r="D385" i="2" s="1"/>
  <c r="E385" i="2" s="1"/>
  <c r="B385" i="2"/>
  <c r="A387" i="2" l="1"/>
  <c r="C386" i="2"/>
  <c r="D386" i="2" s="1"/>
  <c r="E386" i="2" s="1"/>
  <c r="B386" i="2"/>
  <c r="A388" i="2" l="1"/>
  <c r="C387" i="2"/>
  <c r="D387" i="2" s="1"/>
  <c r="E387" i="2" s="1"/>
  <c r="B387" i="2"/>
  <c r="A389" i="2" l="1"/>
  <c r="C388" i="2"/>
  <c r="D388" i="2" s="1"/>
  <c r="E388" i="2" s="1"/>
  <c r="B388" i="2"/>
  <c r="A390" i="2" l="1"/>
  <c r="B389" i="2"/>
  <c r="C389" i="2"/>
  <c r="D389" i="2" s="1"/>
  <c r="E389" i="2" s="1"/>
  <c r="A391" i="2" l="1"/>
  <c r="C390" i="2"/>
  <c r="D390" i="2" s="1"/>
  <c r="E390" i="2" s="1"/>
  <c r="B390" i="2"/>
  <c r="A392" i="2" l="1"/>
  <c r="B391" i="2"/>
  <c r="C391" i="2"/>
  <c r="D391" i="2" s="1"/>
  <c r="E391" i="2" s="1"/>
  <c r="A393" i="2" l="1"/>
  <c r="C392" i="2"/>
  <c r="D392" i="2" s="1"/>
  <c r="E392" i="2" s="1"/>
  <c r="B392" i="2"/>
  <c r="A394" i="2" l="1"/>
  <c r="C393" i="2"/>
  <c r="D393" i="2" s="1"/>
  <c r="E393" i="2" s="1"/>
  <c r="B393" i="2"/>
  <c r="A395" i="2" l="1"/>
  <c r="B394" i="2"/>
  <c r="C394" i="2"/>
  <c r="D394" i="2" s="1"/>
  <c r="E394" i="2" s="1"/>
  <c r="A396" i="2" l="1"/>
  <c r="C395" i="2"/>
  <c r="D395" i="2" s="1"/>
  <c r="E395" i="2" s="1"/>
  <c r="B395" i="2"/>
  <c r="A397" i="2" l="1"/>
  <c r="C396" i="2"/>
  <c r="D396" i="2" s="1"/>
  <c r="E396" i="2" s="1"/>
  <c r="B396" i="2"/>
  <c r="A398" i="2" l="1"/>
  <c r="C397" i="2"/>
  <c r="D397" i="2" s="1"/>
  <c r="E397" i="2" s="1"/>
  <c r="B397" i="2"/>
  <c r="A399" i="2" l="1"/>
  <c r="C398" i="2"/>
  <c r="D398" i="2" s="1"/>
  <c r="E398" i="2" s="1"/>
  <c r="B398" i="2"/>
  <c r="A400" i="2" l="1"/>
  <c r="C399" i="2"/>
  <c r="D399" i="2" s="1"/>
  <c r="E399" i="2" s="1"/>
  <c r="B399" i="2"/>
  <c r="A401" i="2" l="1"/>
  <c r="C400" i="2"/>
  <c r="D400" i="2" s="1"/>
  <c r="E400" i="2" s="1"/>
  <c r="B400" i="2"/>
  <c r="A402" i="2" l="1"/>
  <c r="C401" i="2"/>
  <c r="D401" i="2" s="1"/>
  <c r="E401" i="2" s="1"/>
  <c r="B401" i="2"/>
  <c r="A403" i="2" l="1"/>
  <c r="C402" i="2"/>
  <c r="D402" i="2" s="1"/>
  <c r="E402" i="2" s="1"/>
  <c r="B402" i="2"/>
  <c r="C403" i="2" l="1"/>
  <c r="D403" i="2" s="1"/>
  <c r="E403" i="2" s="1"/>
  <c r="B403" i="2"/>
  <c r="A404" i="2"/>
  <c r="C404" i="2" l="1"/>
  <c r="D404" i="2" s="1"/>
  <c r="E404" i="2" s="1"/>
  <c r="B404" i="2"/>
  <c r="A405" i="2"/>
  <c r="B405" i="2" l="1"/>
  <c r="A406" i="2"/>
  <c r="C405" i="2"/>
  <c r="D405" i="2" s="1"/>
  <c r="E405" i="2" s="1"/>
  <c r="A407" i="2" l="1"/>
  <c r="C406" i="2"/>
  <c r="D406" i="2" s="1"/>
  <c r="E406" i="2" s="1"/>
  <c r="B406" i="2"/>
  <c r="A408" i="2" l="1"/>
  <c r="C407" i="2"/>
  <c r="D407" i="2" s="1"/>
  <c r="E407" i="2" s="1"/>
  <c r="B407" i="2"/>
  <c r="C408" i="2" l="1"/>
  <c r="D408" i="2" s="1"/>
  <c r="E408" i="2" s="1"/>
  <c r="E4" i="2" s="1"/>
  <c r="G5" i="2" s="1"/>
  <c r="B408" i="2"/>
</calcChain>
</file>

<file path=xl/sharedStrings.xml><?xml version="1.0" encoding="utf-8"?>
<sst xmlns="http://schemas.openxmlformats.org/spreadsheetml/2006/main" count="37" uniqueCount="31">
  <si>
    <t>t (s)</t>
  </si>
  <si>
    <t>Rumore RESIDUO (Leq)</t>
  </si>
  <si>
    <t>Rumore Ambientale (Leq)</t>
  </si>
  <si>
    <t>Lp,A (t)</t>
  </si>
  <si>
    <t xml:space="preserve">Lamb = </t>
  </si>
  <si>
    <t>dB(A)</t>
  </si>
  <si>
    <t>Lres =</t>
  </si>
  <si>
    <t>Diff =</t>
  </si>
  <si>
    <t>ACCETTABILITA'</t>
  </si>
  <si>
    <t>E' il livello che viene superato per il 95% del tempo</t>
  </si>
  <si>
    <t>L95</t>
  </si>
  <si>
    <t>FONDO</t>
  </si>
  <si>
    <t>Livello Statistico Percentile L95%,A, Fast</t>
  </si>
  <si>
    <t>Esercizio sul passby di un veicolo</t>
  </si>
  <si>
    <t>Lw,1veic =</t>
  </si>
  <si>
    <t>d =</t>
  </si>
  <si>
    <t>m</t>
  </si>
  <si>
    <t>x (m)</t>
  </si>
  <si>
    <t>V =</t>
  </si>
  <si>
    <t>km/h</t>
  </si>
  <si>
    <t>m/s</t>
  </si>
  <si>
    <t>d' = sqrt((d^2+x^2)</t>
  </si>
  <si>
    <t>d'(m)</t>
  </si>
  <si>
    <t>Lp(t)</t>
  </si>
  <si>
    <t>Lp(t) = Lw -11 -20*log10(d')</t>
  </si>
  <si>
    <t>10^(Lp/10)</t>
  </si>
  <si>
    <t>Energia</t>
  </si>
  <si>
    <t>La,eq =</t>
  </si>
  <si>
    <t>s</t>
  </si>
  <si>
    <t xml:space="preserve">T = </t>
  </si>
  <si>
    <t>SEL = Laeq+10*log10(T/T0)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</si>
</sst>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0" xfId="0" applyFont="1"/>
    <xf numFmtId="0" fontId="0" fillId="2" borderId="0" xfId="0" applyFill="1"/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Profilo Temporale del Rumore</a:t>
            </a:r>
            <a:r>
              <a:rPr lang="en-GB" baseline="0"/>
              <a:t> Immesso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Sheet2!$B$8:$B$408</c:f>
              <c:numCache>
                <c:formatCode>General</c:formatCode>
                <c:ptCount val="401"/>
                <c:pt idx="0">
                  <c:v>-14.4</c:v>
                </c:pt>
                <c:pt idx="1">
                  <c:v>-14.327999999999999</c:v>
                </c:pt>
                <c:pt idx="2">
                  <c:v>-14.256</c:v>
                </c:pt>
                <c:pt idx="3">
                  <c:v>-14.183999999999999</c:v>
                </c:pt>
                <c:pt idx="4">
                  <c:v>-14.112</c:v>
                </c:pt>
                <c:pt idx="5">
                  <c:v>-14.04</c:v>
                </c:pt>
                <c:pt idx="6">
                  <c:v>-13.968</c:v>
                </c:pt>
                <c:pt idx="7">
                  <c:v>-13.895999999999999</c:v>
                </c:pt>
                <c:pt idx="8">
                  <c:v>-13.824</c:v>
                </c:pt>
                <c:pt idx="9">
                  <c:v>-13.751999999999999</c:v>
                </c:pt>
                <c:pt idx="10">
                  <c:v>-13.68</c:v>
                </c:pt>
                <c:pt idx="11">
                  <c:v>-13.607999999999999</c:v>
                </c:pt>
                <c:pt idx="12">
                  <c:v>-13.536</c:v>
                </c:pt>
                <c:pt idx="13">
                  <c:v>-13.464</c:v>
                </c:pt>
                <c:pt idx="14">
                  <c:v>-13.391999999999999</c:v>
                </c:pt>
                <c:pt idx="15">
                  <c:v>-13.32</c:v>
                </c:pt>
                <c:pt idx="16">
                  <c:v>-13.247999999999999</c:v>
                </c:pt>
                <c:pt idx="17">
                  <c:v>-13.176</c:v>
                </c:pt>
                <c:pt idx="18">
                  <c:v>-13.103999999999999</c:v>
                </c:pt>
                <c:pt idx="19">
                  <c:v>-13.032</c:v>
                </c:pt>
                <c:pt idx="20">
                  <c:v>-12.959999999999999</c:v>
                </c:pt>
                <c:pt idx="21">
                  <c:v>-12.888</c:v>
                </c:pt>
                <c:pt idx="22">
                  <c:v>-12.815999999999999</c:v>
                </c:pt>
                <c:pt idx="23">
                  <c:v>-12.744</c:v>
                </c:pt>
                <c:pt idx="24">
                  <c:v>-12.671999999999999</c:v>
                </c:pt>
                <c:pt idx="25">
                  <c:v>-12.6</c:v>
                </c:pt>
                <c:pt idx="26">
                  <c:v>-12.528</c:v>
                </c:pt>
                <c:pt idx="27">
                  <c:v>-12.456</c:v>
                </c:pt>
                <c:pt idx="28">
                  <c:v>-12.384</c:v>
                </c:pt>
                <c:pt idx="29">
                  <c:v>-12.311999999999999</c:v>
                </c:pt>
                <c:pt idx="30">
                  <c:v>-12.24</c:v>
                </c:pt>
                <c:pt idx="31">
                  <c:v>-12.167999999999999</c:v>
                </c:pt>
                <c:pt idx="32">
                  <c:v>-12.096</c:v>
                </c:pt>
                <c:pt idx="33">
                  <c:v>-12.023999999999999</c:v>
                </c:pt>
                <c:pt idx="34">
                  <c:v>-11.952</c:v>
                </c:pt>
                <c:pt idx="35">
                  <c:v>-11.879999999999999</c:v>
                </c:pt>
                <c:pt idx="36">
                  <c:v>-11.808</c:v>
                </c:pt>
                <c:pt idx="37">
                  <c:v>-11.735999999999999</c:v>
                </c:pt>
                <c:pt idx="38">
                  <c:v>-11.664</c:v>
                </c:pt>
                <c:pt idx="39">
                  <c:v>-11.592000000000001</c:v>
                </c:pt>
                <c:pt idx="40">
                  <c:v>-11.52</c:v>
                </c:pt>
                <c:pt idx="41">
                  <c:v>-11.448</c:v>
                </c:pt>
                <c:pt idx="42">
                  <c:v>-11.375999999999999</c:v>
                </c:pt>
                <c:pt idx="43">
                  <c:v>-11.304</c:v>
                </c:pt>
                <c:pt idx="44">
                  <c:v>-11.231999999999999</c:v>
                </c:pt>
                <c:pt idx="45">
                  <c:v>-11.16</c:v>
                </c:pt>
                <c:pt idx="46">
                  <c:v>-11.087999999999999</c:v>
                </c:pt>
                <c:pt idx="47">
                  <c:v>-11.016</c:v>
                </c:pt>
                <c:pt idx="48">
                  <c:v>-10.943999999999999</c:v>
                </c:pt>
                <c:pt idx="49">
                  <c:v>-10.872</c:v>
                </c:pt>
                <c:pt idx="50">
                  <c:v>-10.799999999999999</c:v>
                </c:pt>
                <c:pt idx="51">
                  <c:v>-10.728</c:v>
                </c:pt>
                <c:pt idx="52">
                  <c:v>-10.656000000000001</c:v>
                </c:pt>
                <c:pt idx="53">
                  <c:v>-10.584</c:v>
                </c:pt>
                <c:pt idx="54">
                  <c:v>-10.512</c:v>
                </c:pt>
                <c:pt idx="55">
                  <c:v>-10.44</c:v>
                </c:pt>
                <c:pt idx="56">
                  <c:v>-10.368</c:v>
                </c:pt>
                <c:pt idx="57">
                  <c:v>-10.295999999999999</c:v>
                </c:pt>
                <c:pt idx="58">
                  <c:v>-10.224</c:v>
                </c:pt>
                <c:pt idx="59">
                  <c:v>-10.151999999999999</c:v>
                </c:pt>
                <c:pt idx="60">
                  <c:v>-10.08</c:v>
                </c:pt>
                <c:pt idx="61">
                  <c:v>-10.007999999999999</c:v>
                </c:pt>
                <c:pt idx="62">
                  <c:v>-9.9359999999999999</c:v>
                </c:pt>
                <c:pt idx="63">
                  <c:v>-9.863999999999999</c:v>
                </c:pt>
                <c:pt idx="64">
                  <c:v>-9.7919999999999998</c:v>
                </c:pt>
                <c:pt idx="65">
                  <c:v>-9.7199999999999989</c:v>
                </c:pt>
                <c:pt idx="66">
                  <c:v>-9.6479999999999997</c:v>
                </c:pt>
                <c:pt idx="67">
                  <c:v>-9.5760000000000005</c:v>
                </c:pt>
                <c:pt idx="68">
                  <c:v>-9.5039999999999996</c:v>
                </c:pt>
                <c:pt idx="69">
                  <c:v>-9.4320000000000004</c:v>
                </c:pt>
                <c:pt idx="70">
                  <c:v>-9.36</c:v>
                </c:pt>
                <c:pt idx="71">
                  <c:v>-9.2880000000000003</c:v>
                </c:pt>
                <c:pt idx="72">
                  <c:v>-9.2159999999999993</c:v>
                </c:pt>
                <c:pt idx="73">
                  <c:v>-9.1440000000000001</c:v>
                </c:pt>
                <c:pt idx="74">
                  <c:v>-9.0719999999999992</c:v>
                </c:pt>
                <c:pt idx="75">
                  <c:v>-9</c:v>
                </c:pt>
                <c:pt idx="76">
                  <c:v>-8.927999999999999</c:v>
                </c:pt>
                <c:pt idx="77">
                  <c:v>-8.8559999999999999</c:v>
                </c:pt>
                <c:pt idx="78">
                  <c:v>-8.7839999999999989</c:v>
                </c:pt>
                <c:pt idx="79">
                  <c:v>-8.7119999999999997</c:v>
                </c:pt>
                <c:pt idx="80">
                  <c:v>-8.64</c:v>
                </c:pt>
                <c:pt idx="81">
                  <c:v>-8.5679999999999996</c:v>
                </c:pt>
                <c:pt idx="82">
                  <c:v>-8.4960000000000004</c:v>
                </c:pt>
                <c:pt idx="83">
                  <c:v>-8.4239999999999995</c:v>
                </c:pt>
                <c:pt idx="84">
                  <c:v>-8.3520000000000003</c:v>
                </c:pt>
                <c:pt idx="85">
                  <c:v>-8.2799999999999994</c:v>
                </c:pt>
                <c:pt idx="86">
                  <c:v>-8.2080000000000002</c:v>
                </c:pt>
                <c:pt idx="87">
                  <c:v>-8.1359999999999992</c:v>
                </c:pt>
                <c:pt idx="88">
                  <c:v>-8.0640000000000001</c:v>
                </c:pt>
                <c:pt idx="89">
                  <c:v>-7.992</c:v>
                </c:pt>
                <c:pt idx="90">
                  <c:v>-7.92</c:v>
                </c:pt>
                <c:pt idx="91">
                  <c:v>-7.8479999999999999</c:v>
                </c:pt>
                <c:pt idx="92">
                  <c:v>-7.7759999999999998</c:v>
                </c:pt>
                <c:pt idx="93">
                  <c:v>-7.7039999999999997</c:v>
                </c:pt>
                <c:pt idx="94">
                  <c:v>-7.6319999999999997</c:v>
                </c:pt>
                <c:pt idx="95">
                  <c:v>-7.56</c:v>
                </c:pt>
                <c:pt idx="96">
                  <c:v>-7.4879999999999995</c:v>
                </c:pt>
                <c:pt idx="97">
                  <c:v>-7.4159999999999995</c:v>
                </c:pt>
                <c:pt idx="98">
                  <c:v>-7.3439999999999994</c:v>
                </c:pt>
                <c:pt idx="99">
                  <c:v>-7.2719999999999994</c:v>
                </c:pt>
                <c:pt idx="100">
                  <c:v>-7.2</c:v>
                </c:pt>
                <c:pt idx="101">
                  <c:v>-7.1280000000000001</c:v>
                </c:pt>
                <c:pt idx="102">
                  <c:v>-7.056</c:v>
                </c:pt>
                <c:pt idx="103">
                  <c:v>-6.984</c:v>
                </c:pt>
                <c:pt idx="104">
                  <c:v>-6.9119999999999999</c:v>
                </c:pt>
                <c:pt idx="105">
                  <c:v>-6.84</c:v>
                </c:pt>
                <c:pt idx="106">
                  <c:v>-6.7679999999999998</c:v>
                </c:pt>
                <c:pt idx="107">
                  <c:v>-6.6959999999999997</c:v>
                </c:pt>
                <c:pt idx="108">
                  <c:v>-6.6239999999999997</c:v>
                </c:pt>
                <c:pt idx="109">
                  <c:v>-6.5519999999999996</c:v>
                </c:pt>
                <c:pt idx="110">
                  <c:v>-6.4799999999999995</c:v>
                </c:pt>
                <c:pt idx="111">
                  <c:v>-6.4079999999999995</c:v>
                </c:pt>
                <c:pt idx="112">
                  <c:v>-6.3359999999999994</c:v>
                </c:pt>
                <c:pt idx="113">
                  <c:v>-6.2640000000000002</c:v>
                </c:pt>
                <c:pt idx="114">
                  <c:v>-6.1920000000000002</c:v>
                </c:pt>
                <c:pt idx="115">
                  <c:v>-6.12</c:v>
                </c:pt>
                <c:pt idx="116">
                  <c:v>-6.048</c:v>
                </c:pt>
                <c:pt idx="117">
                  <c:v>-5.976</c:v>
                </c:pt>
                <c:pt idx="118">
                  <c:v>-5.9039999999999999</c:v>
                </c:pt>
                <c:pt idx="119">
                  <c:v>-5.8319999999999999</c:v>
                </c:pt>
                <c:pt idx="120">
                  <c:v>-5.76</c:v>
                </c:pt>
                <c:pt idx="121">
                  <c:v>-5.6879999999999997</c:v>
                </c:pt>
                <c:pt idx="122">
                  <c:v>-5.6159999999999997</c:v>
                </c:pt>
                <c:pt idx="123">
                  <c:v>-5.5439999999999996</c:v>
                </c:pt>
                <c:pt idx="124">
                  <c:v>-5.4719999999999995</c:v>
                </c:pt>
                <c:pt idx="125">
                  <c:v>-5.3999999999999995</c:v>
                </c:pt>
                <c:pt idx="126">
                  <c:v>-5.3280000000000003</c:v>
                </c:pt>
                <c:pt idx="127">
                  <c:v>-5.2560000000000002</c:v>
                </c:pt>
                <c:pt idx="128">
                  <c:v>-5.1840000000000002</c:v>
                </c:pt>
                <c:pt idx="129">
                  <c:v>-5.1120000000000001</c:v>
                </c:pt>
                <c:pt idx="130">
                  <c:v>-5.04</c:v>
                </c:pt>
                <c:pt idx="131">
                  <c:v>-4.968</c:v>
                </c:pt>
                <c:pt idx="132">
                  <c:v>-4.8959999999999999</c:v>
                </c:pt>
                <c:pt idx="133">
                  <c:v>-4.8239999999999998</c:v>
                </c:pt>
                <c:pt idx="134">
                  <c:v>-4.7519999999999998</c:v>
                </c:pt>
                <c:pt idx="135">
                  <c:v>-4.68</c:v>
                </c:pt>
                <c:pt idx="136">
                  <c:v>-4.6079999999999997</c:v>
                </c:pt>
                <c:pt idx="137">
                  <c:v>-4.5359999999999996</c:v>
                </c:pt>
                <c:pt idx="138">
                  <c:v>-4.4639999999999995</c:v>
                </c:pt>
                <c:pt idx="139">
                  <c:v>-4.3919999999999995</c:v>
                </c:pt>
                <c:pt idx="140">
                  <c:v>-4.32</c:v>
                </c:pt>
                <c:pt idx="141">
                  <c:v>-4.2480000000000002</c:v>
                </c:pt>
                <c:pt idx="142">
                  <c:v>-4.1760000000000002</c:v>
                </c:pt>
                <c:pt idx="143">
                  <c:v>-4.1040000000000001</c:v>
                </c:pt>
                <c:pt idx="144">
                  <c:v>-4.032</c:v>
                </c:pt>
                <c:pt idx="145">
                  <c:v>-3.96</c:v>
                </c:pt>
                <c:pt idx="146">
                  <c:v>-3.8879999999999999</c:v>
                </c:pt>
                <c:pt idx="147">
                  <c:v>-3.8159999999999998</c:v>
                </c:pt>
                <c:pt idx="148">
                  <c:v>-3.7439999999999998</c:v>
                </c:pt>
                <c:pt idx="149">
                  <c:v>-3.6719999999999997</c:v>
                </c:pt>
                <c:pt idx="150">
                  <c:v>-3.6</c:v>
                </c:pt>
                <c:pt idx="151">
                  <c:v>-3.528</c:v>
                </c:pt>
                <c:pt idx="152">
                  <c:v>-3.456</c:v>
                </c:pt>
                <c:pt idx="153">
                  <c:v>-3.3839999999999999</c:v>
                </c:pt>
                <c:pt idx="154">
                  <c:v>-3.3119999999999998</c:v>
                </c:pt>
                <c:pt idx="155">
                  <c:v>-3.2399999999999998</c:v>
                </c:pt>
                <c:pt idx="156">
                  <c:v>-3.1679999999999997</c:v>
                </c:pt>
                <c:pt idx="157">
                  <c:v>-3.0960000000000001</c:v>
                </c:pt>
                <c:pt idx="158">
                  <c:v>-3.024</c:v>
                </c:pt>
                <c:pt idx="159">
                  <c:v>-2.952</c:v>
                </c:pt>
                <c:pt idx="160">
                  <c:v>-2.88</c:v>
                </c:pt>
                <c:pt idx="161">
                  <c:v>-2.8079999999999998</c:v>
                </c:pt>
                <c:pt idx="162">
                  <c:v>-2.7359999999999998</c:v>
                </c:pt>
                <c:pt idx="163">
                  <c:v>-2.6640000000000001</c:v>
                </c:pt>
                <c:pt idx="164">
                  <c:v>-2.5920000000000001</c:v>
                </c:pt>
                <c:pt idx="165">
                  <c:v>-2.52</c:v>
                </c:pt>
                <c:pt idx="166">
                  <c:v>-2.448</c:v>
                </c:pt>
                <c:pt idx="167">
                  <c:v>-2.3759999999999999</c:v>
                </c:pt>
                <c:pt idx="168">
                  <c:v>-2.3039999999999998</c:v>
                </c:pt>
                <c:pt idx="169">
                  <c:v>-2.2319999999999998</c:v>
                </c:pt>
                <c:pt idx="170">
                  <c:v>-2.16</c:v>
                </c:pt>
                <c:pt idx="171">
                  <c:v>-2.0880000000000001</c:v>
                </c:pt>
                <c:pt idx="172">
                  <c:v>-2.016</c:v>
                </c:pt>
                <c:pt idx="173">
                  <c:v>-1.944</c:v>
                </c:pt>
                <c:pt idx="174">
                  <c:v>-1.8719999999999999</c:v>
                </c:pt>
                <c:pt idx="175">
                  <c:v>-1.8</c:v>
                </c:pt>
                <c:pt idx="176">
                  <c:v>-1.728</c:v>
                </c:pt>
                <c:pt idx="177">
                  <c:v>-1.6559999999999999</c:v>
                </c:pt>
                <c:pt idx="178">
                  <c:v>-1.5839999999999999</c:v>
                </c:pt>
                <c:pt idx="179">
                  <c:v>-1.512</c:v>
                </c:pt>
                <c:pt idx="180">
                  <c:v>-1.44</c:v>
                </c:pt>
                <c:pt idx="181">
                  <c:v>-1.3679999999999999</c:v>
                </c:pt>
                <c:pt idx="182">
                  <c:v>-1.296</c:v>
                </c:pt>
                <c:pt idx="183">
                  <c:v>-1.224</c:v>
                </c:pt>
                <c:pt idx="184">
                  <c:v>-1.1519999999999999</c:v>
                </c:pt>
                <c:pt idx="185">
                  <c:v>-1.08</c:v>
                </c:pt>
                <c:pt idx="186">
                  <c:v>-1.008</c:v>
                </c:pt>
                <c:pt idx="187">
                  <c:v>-0.93599999999999994</c:v>
                </c:pt>
                <c:pt idx="188">
                  <c:v>-0.86399999999999999</c:v>
                </c:pt>
                <c:pt idx="189">
                  <c:v>-0.79199999999999993</c:v>
                </c:pt>
                <c:pt idx="190">
                  <c:v>-0.72</c:v>
                </c:pt>
                <c:pt idx="191">
                  <c:v>-0.64800000000000002</c:v>
                </c:pt>
                <c:pt idx="192">
                  <c:v>-0.57599999999999996</c:v>
                </c:pt>
                <c:pt idx="193">
                  <c:v>-0.504</c:v>
                </c:pt>
                <c:pt idx="194">
                  <c:v>-0.432</c:v>
                </c:pt>
                <c:pt idx="195">
                  <c:v>-0.36</c:v>
                </c:pt>
                <c:pt idx="196">
                  <c:v>-0.28799999999999998</c:v>
                </c:pt>
                <c:pt idx="197">
                  <c:v>-0.216</c:v>
                </c:pt>
                <c:pt idx="198">
                  <c:v>-0.14399999999999999</c:v>
                </c:pt>
                <c:pt idx="199">
                  <c:v>-7.1999999999999995E-2</c:v>
                </c:pt>
                <c:pt idx="200">
                  <c:v>0</c:v>
                </c:pt>
                <c:pt idx="201">
                  <c:v>7.1999999999999995E-2</c:v>
                </c:pt>
                <c:pt idx="202">
                  <c:v>0.14399999999999999</c:v>
                </c:pt>
                <c:pt idx="203">
                  <c:v>0.216</c:v>
                </c:pt>
                <c:pt idx="204">
                  <c:v>0.28799999999999998</c:v>
                </c:pt>
                <c:pt idx="205">
                  <c:v>0.36</c:v>
                </c:pt>
                <c:pt idx="206">
                  <c:v>0.432</c:v>
                </c:pt>
                <c:pt idx="207">
                  <c:v>0.504</c:v>
                </c:pt>
                <c:pt idx="208">
                  <c:v>0.57599999999999996</c:v>
                </c:pt>
                <c:pt idx="209">
                  <c:v>0.64800000000000002</c:v>
                </c:pt>
                <c:pt idx="210">
                  <c:v>0.72</c:v>
                </c:pt>
                <c:pt idx="211">
                  <c:v>0.79199999999999993</c:v>
                </c:pt>
                <c:pt idx="212">
                  <c:v>0.86399999999999999</c:v>
                </c:pt>
                <c:pt idx="213">
                  <c:v>0.93599999999999994</c:v>
                </c:pt>
                <c:pt idx="214">
                  <c:v>1.008</c:v>
                </c:pt>
                <c:pt idx="215">
                  <c:v>1.08</c:v>
                </c:pt>
                <c:pt idx="216">
                  <c:v>1.1519999999999999</c:v>
                </c:pt>
                <c:pt idx="217">
                  <c:v>1.224</c:v>
                </c:pt>
                <c:pt idx="218">
                  <c:v>1.296</c:v>
                </c:pt>
                <c:pt idx="219">
                  <c:v>1.3679999999999999</c:v>
                </c:pt>
                <c:pt idx="220">
                  <c:v>1.44</c:v>
                </c:pt>
                <c:pt idx="221">
                  <c:v>1.512</c:v>
                </c:pt>
                <c:pt idx="222">
                  <c:v>1.5839999999999999</c:v>
                </c:pt>
                <c:pt idx="223">
                  <c:v>1.6559999999999999</c:v>
                </c:pt>
                <c:pt idx="224">
                  <c:v>1.728</c:v>
                </c:pt>
                <c:pt idx="225">
                  <c:v>1.8</c:v>
                </c:pt>
                <c:pt idx="226">
                  <c:v>1.8719999999999999</c:v>
                </c:pt>
                <c:pt idx="227">
                  <c:v>1.944</c:v>
                </c:pt>
                <c:pt idx="228">
                  <c:v>2.016</c:v>
                </c:pt>
                <c:pt idx="229">
                  <c:v>2.0880000000000001</c:v>
                </c:pt>
                <c:pt idx="230">
                  <c:v>2.16</c:v>
                </c:pt>
                <c:pt idx="231">
                  <c:v>2.2319999999999998</c:v>
                </c:pt>
                <c:pt idx="232">
                  <c:v>2.3039999999999998</c:v>
                </c:pt>
                <c:pt idx="233">
                  <c:v>2.3759999999999999</c:v>
                </c:pt>
                <c:pt idx="234">
                  <c:v>2.448</c:v>
                </c:pt>
                <c:pt idx="235">
                  <c:v>2.52</c:v>
                </c:pt>
                <c:pt idx="236">
                  <c:v>2.5920000000000001</c:v>
                </c:pt>
                <c:pt idx="237">
                  <c:v>2.6640000000000001</c:v>
                </c:pt>
                <c:pt idx="238">
                  <c:v>2.7359999999999998</c:v>
                </c:pt>
                <c:pt idx="239">
                  <c:v>2.8079999999999998</c:v>
                </c:pt>
                <c:pt idx="240">
                  <c:v>2.88</c:v>
                </c:pt>
                <c:pt idx="241">
                  <c:v>2.952</c:v>
                </c:pt>
                <c:pt idx="242">
                  <c:v>3.024</c:v>
                </c:pt>
                <c:pt idx="243">
                  <c:v>3.0960000000000001</c:v>
                </c:pt>
                <c:pt idx="244">
                  <c:v>3.1679999999999997</c:v>
                </c:pt>
                <c:pt idx="245">
                  <c:v>3.2399999999999998</c:v>
                </c:pt>
                <c:pt idx="246">
                  <c:v>3.3119999999999998</c:v>
                </c:pt>
                <c:pt idx="247">
                  <c:v>3.3839999999999999</c:v>
                </c:pt>
                <c:pt idx="248">
                  <c:v>3.456</c:v>
                </c:pt>
                <c:pt idx="249">
                  <c:v>3.528</c:v>
                </c:pt>
                <c:pt idx="250">
                  <c:v>3.6</c:v>
                </c:pt>
                <c:pt idx="251">
                  <c:v>3.6719999999999997</c:v>
                </c:pt>
                <c:pt idx="252">
                  <c:v>3.7439999999999998</c:v>
                </c:pt>
                <c:pt idx="253">
                  <c:v>3.8159999999999998</c:v>
                </c:pt>
                <c:pt idx="254">
                  <c:v>3.8879999999999999</c:v>
                </c:pt>
                <c:pt idx="255">
                  <c:v>3.96</c:v>
                </c:pt>
                <c:pt idx="256">
                  <c:v>4.032</c:v>
                </c:pt>
                <c:pt idx="257">
                  <c:v>4.1040000000000001</c:v>
                </c:pt>
                <c:pt idx="258">
                  <c:v>4.1760000000000002</c:v>
                </c:pt>
                <c:pt idx="259">
                  <c:v>4.2480000000000002</c:v>
                </c:pt>
                <c:pt idx="260">
                  <c:v>4.32</c:v>
                </c:pt>
                <c:pt idx="261">
                  <c:v>4.3919999999999995</c:v>
                </c:pt>
                <c:pt idx="262">
                  <c:v>4.4639999999999995</c:v>
                </c:pt>
                <c:pt idx="263">
                  <c:v>4.5359999999999996</c:v>
                </c:pt>
                <c:pt idx="264">
                  <c:v>4.6079999999999997</c:v>
                </c:pt>
                <c:pt idx="265">
                  <c:v>4.68</c:v>
                </c:pt>
                <c:pt idx="266">
                  <c:v>4.7519999999999998</c:v>
                </c:pt>
                <c:pt idx="267">
                  <c:v>4.8239999999999998</c:v>
                </c:pt>
                <c:pt idx="268">
                  <c:v>4.8959999999999999</c:v>
                </c:pt>
                <c:pt idx="269">
                  <c:v>4.968</c:v>
                </c:pt>
                <c:pt idx="270">
                  <c:v>5.04</c:v>
                </c:pt>
                <c:pt idx="271">
                  <c:v>5.1120000000000001</c:v>
                </c:pt>
                <c:pt idx="272">
                  <c:v>5.1840000000000002</c:v>
                </c:pt>
                <c:pt idx="273">
                  <c:v>5.2560000000000002</c:v>
                </c:pt>
                <c:pt idx="274">
                  <c:v>5.3280000000000003</c:v>
                </c:pt>
                <c:pt idx="275">
                  <c:v>5.3999999999999995</c:v>
                </c:pt>
                <c:pt idx="276">
                  <c:v>5.4719999999999995</c:v>
                </c:pt>
                <c:pt idx="277">
                  <c:v>5.5439999999999996</c:v>
                </c:pt>
                <c:pt idx="278">
                  <c:v>5.6159999999999997</c:v>
                </c:pt>
                <c:pt idx="279">
                  <c:v>5.6879999999999997</c:v>
                </c:pt>
                <c:pt idx="280">
                  <c:v>5.76</c:v>
                </c:pt>
                <c:pt idx="281">
                  <c:v>5.8319999999999999</c:v>
                </c:pt>
                <c:pt idx="282">
                  <c:v>5.9039999999999999</c:v>
                </c:pt>
                <c:pt idx="283">
                  <c:v>5.976</c:v>
                </c:pt>
                <c:pt idx="284">
                  <c:v>6.048</c:v>
                </c:pt>
                <c:pt idx="285">
                  <c:v>6.12</c:v>
                </c:pt>
                <c:pt idx="286">
                  <c:v>6.1920000000000002</c:v>
                </c:pt>
                <c:pt idx="287">
                  <c:v>6.2640000000000002</c:v>
                </c:pt>
                <c:pt idx="288">
                  <c:v>6.3359999999999994</c:v>
                </c:pt>
                <c:pt idx="289">
                  <c:v>6.4079999999999995</c:v>
                </c:pt>
                <c:pt idx="290">
                  <c:v>6.4799999999999995</c:v>
                </c:pt>
                <c:pt idx="291">
                  <c:v>6.5519999999999996</c:v>
                </c:pt>
                <c:pt idx="292">
                  <c:v>6.6239999999999997</c:v>
                </c:pt>
                <c:pt idx="293">
                  <c:v>6.6959999999999997</c:v>
                </c:pt>
                <c:pt idx="294">
                  <c:v>6.7679999999999998</c:v>
                </c:pt>
                <c:pt idx="295">
                  <c:v>6.84</c:v>
                </c:pt>
                <c:pt idx="296">
                  <c:v>6.9119999999999999</c:v>
                </c:pt>
                <c:pt idx="297">
                  <c:v>6.984</c:v>
                </c:pt>
                <c:pt idx="298">
                  <c:v>7.056</c:v>
                </c:pt>
                <c:pt idx="299">
                  <c:v>7.1280000000000001</c:v>
                </c:pt>
                <c:pt idx="300">
                  <c:v>7.2</c:v>
                </c:pt>
                <c:pt idx="301">
                  <c:v>7.2719999999999994</c:v>
                </c:pt>
                <c:pt idx="302">
                  <c:v>7.3439999999999994</c:v>
                </c:pt>
                <c:pt idx="303">
                  <c:v>7.4159999999999995</c:v>
                </c:pt>
                <c:pt idx="304">
                  <c:v>7.4879999999999995</c:v>
                </c:pt>
                <c:pt idx="305">
                  <c:v>7.56</c:v>
                </c:pt>
                <c:pt idx="306">
                  <c:v>7.6319999999999997</c:v>
                </c:pt>
                <c:pt idx="307">
                  <c:v>7.7039999999999997</c:v>
                </c:pt>
                <c:pt idx="308">
                  <c:v>7.7759999999999998</c:v>
                </c:pt>
                <c:pt idx="309">
                  <c:v>7.8479999999999999</c:v>
                </c:pt>
                <c:pt idx="310">
                  <c:v>7.92</c:v>
                </c:pt>
                <c:pt idx="311">
                  <c:v>7.992</c:v>
                </c:pt>
                <c:pt idx="312">
                  <c:v>8.0640000000000001</c:v>
                </c:pt>
                <c:pt idx="313">
                  <c:v>8.1359999999999992</c:v>
                </c:pt>
                <c:pt idx="314">
                  <c:v>8.2080000000000002</c:v>
                </c:pt>
                <c:pt idx="315">
                  <c:v>8.2799999999999994</c:v>
                </c:pt>
                <c:pt idx="316">
                  <c:v>8.3520000000000003</c:v>
                </c:pt>
                <c:pt idx="317">
                  <c:v>8.4239999999999995</c:v>
                </c:pt>
                <c:pt idx="318">
                  <c:v>8.4960000000000004</c:v>
                </c:pt>
                <c:pt idx="319">
                  <c:v>8.5679999999999996</c:v>
                </c:pt>
                <c:pt idx="320">
                  <c:v>8.64</c:v>
                </c:pt>
                <c:pt idx="321">
                  <c:v>8.7119999999999997</c:v>
                </c:pt>
                <c:pt idx="322">
                  <c:v>8.7839999999999989</c:v>
                </c:pt>
                <c:pt idx="323">
                  <c:v>8.8559999999999999</c:v>
                </c:pt>
                <c:pt idx="324">
                  <c:v>8.927999999999999</c:v>
                </c:pt>
                <c:pt idx="325">
                  <c:v>9</c:v>
                </c:pt>
                <c:pt idx="326">
                  <c:v>9.0719999999999992</c:v>
                </c:pt>
                <c:pt idx="327">
                  <c:v>9.1440000000000001</c:v>
                </c:pt>
                <c:pt idx="328">
                  <c:v>9.2159999999999993</c:v>
                </c:pt>
                <c:pt idx="329">
                  <c:v>9.2880000000000003</c:v>
                </c:pt>
                <c:pt idx="330">
                  <c:v>9.36</c:v>
                </c:pt>
                <c:pt idx="331">
                  <c:v>9.4320000000000004</c:v>
                </c:pt>
                <c:pt idx="332">
                  <c:v>9.5039999999999996</c:v>
                </c:pt>
                <c:pt idx="333">
                  <c:v>9.5760000000000005</c:v>
                </c:pt>
                <c:pt idx="334">
                  <c:v>9.6479999999999997</c:v>
                </c:pt>
                <c:pt idx="335">
                  <c:v>9.7199999999999989</c:v>
                </c:pt>
                <c:pt idx="336">
                  <c:v>9.7919999999999998</c:v>
                </c:pt>
                <c:pt idx="337">
                  <c:v>9.863999999999999</c:v>
                </c:pt>
                <c:pt idx="338">
                  <c:v>9.9359999999999999</c:v>
                </c:pt>
                <c:pt idx="339">
                  <c:v>10.007999999999999</c:v>
                </c:pt>
                <c:pt idx="340">
                  <c:v>10.08</c:v>
                </c:pt>
                <c:pt idx="341">
                  <c:v>10.151999999999999</c:v>
                </c:pt>
                <c:pt idx="342">
                  <c:v>10.224</c:v>
                </c:pt>
                <c:pt idx="343">
                  <c:v>10.295999999999999</c:v>
                </c:pt>
                <c:pt idx="344">
                  <c:v>10.368</c:v>
                </c:pt>
                <c:pt idx="345">
                  <c:v>10.44</c:v>
                </c:pt>
                <c:pt idx="346">
                  <c:v>10.512</c:v>
                </c:pt>
                <c:pt idx="347">
                  <c:v>10.584</c:v>
                </c:pt>
                <c:pt idx="348">
                  <c:v>10.656000000000001</c:v>
                </c:pt>
                <c:pt idx="349">
                  <c:v>10.728</c:v>
                </c:pt>
                <c:pt idx="350">
                  <c:v>10.799999999999999</c:v>
                </c:pt>
                <c:pt idx="351">
                  <c:v>10.872</c:v>
                </c:pt>
                <c:pt idx="352">
                  <c:v>10.943999999999999</c:v>
                </c:pt>
                <c:pt idx="353">
                  <c:v>11.016</c:v>
                </c:pt>
                <c:pt idx="354">
                  <c:v>11.087999999999999</c:v>
                </c:pt>
                <c:pt idx="355">
                  <c:v>11.16</c:v>
                </c:pt>
                <c:pt idx="356">
                  <c:v>11.231999999999999</c:v>
                </c:pt>
                <c:pt idx="357">
                  <c:v>11.304</c:v>
                </c:pt>
                <c:pt idx="358">
                  <c:v>11.375999999999999</c:v>
                </c:pt>
                <c:pt idx="359">
                  <c:v>11.448</c:v>
                </c:pt>
                <c:pt idx="360">
                  <c:v>11.52</c:v>
                </c:pt>
                <c:pt idx="361">
                  <c:v>11.592000000000001</c:v>
                </c:pt>
                <c:pt idx="362">
                  <c:v>11.664</c:v>
                </c:pt>
                <c:pt idx="363">
                  <c:v>11.735999999999999</c:v>
                </c:pt>
                <c:pt idx="364">
                  <c:v>11.808</c:v>
                </c:pt>
                <c:pt idx="365">
                  <c:v>11.879999999999999</c:v>
                </c:pt>
                <c:pt idx="366">
                  <c:v>11.952</c:v>
                </c:pt>
                <c:pt idx="367">
                  <c:v>12.023999999999999</c:v>
                </c:pt>
                <c:pt idx="368">
                  <c:v>12.096</c:v>
                </c:pt>
                <c:pt idx="369">
                  <c:v>12.167999999999999</c:v>
                </c:pt>
                <c:pt idx="370">
                  <c:v>12.24</c:v>
                </c:pt>
                <c:pt idx="371">
                  <c:v>12.311999999999999</c:v>
                </c:pt>
                <c:pt idx="372">
                  <c:v>12.384</c:v>
                </c:pt>
                <c:pt idx="373">
                  <c:v>12.456</c:v>
                </c:pt>
                <c:pt idx="374">
                  <c:v>12.528</c:v>
                </c:pt>
                <c:pt idx="375">
                  <c:v>12.6</c:v>
                </c:pt>
                <c:pt idx="376">
                  <c:v>12.671999999999999</c:v>
                </c:pt>
                <c:pt idx="377">
                  <c:v>12.744</c:v>
                </c:pt>
                <c:pt idx="378">
                  <c:v>12.815999999999999</c:v>
                </c:pt>
                <c:pt idx="379">
                  <c:v>12.888</c:v>
                </c:pt>
                <c:pt idx="380">
                  <c:v>12.959999999999999</c:v>
                </c:pt>
                <c:pt idx="381">
                  <c:v>13.032</c:v>
                </c:pt>
                <c:pt idx="382">
                  <c:v>13.103999999999999</c:v>
                </c:pt>
                <c:pt idx="383">
                  <c:v>13.176</c:v>
                </c:pt>
                <c:pt idx="384">
                  <c:v>13.247999999999999</c:v>
                </c:pt>
                <c:pt idx="385">
                  <c:v>13.32</c:v>
                </c:pt>
                <c:pt idx="386">
                  <c:v>13.391999999999999</c:v>
                </c:pt>
                <c:pt idx="387">
                  <c:v>13.464</c:v>
                </c:pt>
                <c:pt idx="388">
                  <c:v>13.536</c:v>
                </c:pt>
                <c:pt idx="389">
                  <c:v>13.607999999999999</c:v>
                </c:pt>
                <c:pt idx="390">
                  <c:v>13.68</c:v>
                </c:pt>
                <c:pt idx="391">
                  <c:v>13.751999999999999</c:v>
                </c:pt>
                <c:pt idx="392">
                  <c:v>13.824</c:v>
                </c:pt>
                <c:pt idx="393">
                  <c:v>13.895999999999999</c:v>
                </c:pt>
                <c:pt idx="394">
                  <c:v>13.968</c:v>
                </c:pt>
                <c:pt idx="395">
                  <c:v>14.04</c:v>
                </c:pt>
                <c:pt idx="396">
                  <c:v>14.112</c:v>
                </c:pt>
                <c:pt idx="397">
                  <c:v>14.183999999999999</c:v>
                </c:pt>
                <c:pt idx="398">
                  <c:v>14.256</c:v>
                </c:pt>
                <c:pt idx="399">
                  <c:v>14.327999999999999</c:v>
                </c:pt>
                <c:pt idx="400">
                  <c:v>14.4</c:v>
                </c:pt>
              </c:numCache>
            </c:numRef>
          </c:xVal>
          <c:yVal>
            <c:numRef>
              <c:f>Sheet2!$D$8:$D$408</c:f>
              <c:numCache>
                <c:formatCode>General</c:formatCode>
                <c:ptCount val="401"/>
                <c:pt idx="0">
                  <c:v>32.71611069949688</c:v>
                </c:pt>
                <c:pt idx="1">
                  <c:v>32.757075885034268</c:v>
                </c:pt>
                <c:pt idx="2">
                  <c:v>32.798222880810371</c:v>
                </c:pt>
                <c:pt idx="3">
                  <c:v>32.839553182100161</c:v>
                </c:pt>
                <c:pt idx="4">
                  <c:v>32.881068300634745</c:v>
                </c:pt>
                <c:pt idx="5">
                  <c:v>32.922769764794474</c:v>
                </c:pt>
                <c:pt idx="6">
                  <c:v>32.964659119803045</c:v>
                </c:pt>
                <c:pt idx="7">
                  <c:v>33.006737927922863</c:v>
                </c:pt>
                <c:pt idx="8">
                  <c:v>33.049007768651279</c:v>
                </c:pt>
                <c:pt idx="9">
                  <c:v>33.091470238917871</c:v>
                </c:pt>
                <c:pt idx="10">
                  <c:v>33.134126953282447</c:v>
                </c:pt>
                <c:pt idx="11">
                  <c:v>33.176979544133843</c:v>
                </c:pt>
                <c:pt idx="12">
                  <c:v>33.220029661889271</c:v>
                </c:pt>
                <c:pt idx="13">
                  <c:v>33.263278975194183</c:v>
                </c:pt>
                <c:pt idx="14">
                  <c:v>33.306729171122527</c:v>
                </c:pt>
                <c:pt idx="15">
                  <c:v>33.35038195537706</c:v>
                </c:pt>
                <c:pt idx="16">
                  <c:v>33.394239052489965</c:v>
                </c:pt>
                <c:pt idx="17">
                  <c:v>33.438302206023145</c:v>
                </c:pt>
                <c:pt idx="18">
                  <c:v>33.482573178768334</c:v>
                </c:pt>
                <c:pt idx="19">
                  <c:v>33.527053752946784</c:v>
                </c:pt>
                <c:pt idx="20">
                  <c:v>33.571745730408203</c:v>
                </c:pt>
                <c:pt idx="21">
                  <c:v>33.616650932828854</c:v>
                </c:pt>
                <c:pt idx="22">
                  <c:v>33.6617712019086</c:v>
                </c:pt>
                <c:pt idx="23">
                  <c:v>33.707108399566486</c:v>
                </c:pt>
                <c:pt idx="24">
                  <c:v>33.752664408134834</c:v>
                </c:pt>
                <c:pt idx="25">
                  <c:v>33.79844113055136</c:v>
                </c:pt>
                <c:pt idx="26">
                  <c:v>33.84444049054914</c:v>
                </c:pt>
                <c:pt idx="27">
                  <c:v>33.89066443284409</c:v>
                </c:pt>
                <c:pt idx="28">
                  <c:v>33.937114923319598</c:v>
                </c:pt>
                <c:pt idx="29">
                  <c:v>33.983793949207858</c:v>
                </c:pt>
                <c:pt idx="30">
                  <c:v>34.030703519267846</c:v>
                </c:pt>
                <c:pt idx="31">
                  <c:v>34.077845663959067</c:v>
                </c:pt>
                <c:pt idx="32">
                  <c:v>34.125222435611015</c:v>
                </c:pt>
                <c:pt idx="33">
                  <c:v>34.172835908587672</c:v>
                </c:pt>
                <c:pt idx="34">
                  <c:v>34.220688179446718</c:v>
                </c:pt>
                <c:pt idx="35">
                  <c:v>34.268781367092707</c:v>
                </c:pt>
                <c:pt idx="36">
                  <c:v>34.317117612923909</c:v>
                </c:pt>
                <c:pt idx="37">
                  <c:v>34.365699080971986</c:v>
                </c:pt>
                <c:pt idx="38">
                  <c:v>34.414527958034071</c:v>
                </c:pt>
                <c:pt idx="39">
                  <c:v>34.463606453796459</c:v>
                </c:pt>
                <c:pt idx="40">
                  <c:v>34.512936800949205</c:v>
                </c:pt>
                <c:pt idx="41">
                  <c:v>34.562521255290932</c:v>
                </c:pt>
                <c:pt idx="42">
                  <c:v>34.612362095823059</c:v>
                </c:pt>
                <c:pt idx="43">
                  <c:v>34.662461624832432</c:v>
                </c:pt>
                <c:pt idx="44">
                  <c:v>34.71282216796169</c:v>
                </c:pt>
                <c:pt idx="45">
                  <c:v>34.763446074266213</c:v>
                </c:pt>
                <c:pt idx="46">
                  <c:v>34.814335716256807</c:v>
                </c:pt>
                <c:pt idx="47">
                  <c:v>34.865493489926756</c:v>
                </c:pt>
                <c:pt idx="48">
                  <c:v>34.916921814762475</c:v>
                </c:pt>
                <c:pt idx="49">
                  <c:v>34.968623133736195</c:v>
                </c:pt>
                <c:pt idx="50">
                  <c:v>35.020599913279625</c:v>
                </c:pt>
                <c:pt idx="51">
                  <c:v>35.072854643237051</c:v>
                </c:pt>
                <c:pt idx="52">
                  <c:v>35.125389836796501</c:v>
                </c:pt>
                <c:pt idx="53">
                  <c:v>35.178208030397457</c:v>
                </c:pt>
                <c:pt idx="54">
                  <c:v>35.231311783613322</c:v>
                </c:pt>
                <c:pt idx="55">
                  <c:v>35.284703679007052</c:v>
                </c:pt>
                <c:pt idx="56">
                  <c:v>35.338386321958083</c:v>
                </c:pt>
                <c:pt idx="57">
                  <c:v>35.392362340458455</c:v>
                </c:pt>
                <c:pt idx="58">
                  <c:v>35.446634384876191</c:v>
                </c:pt>
                <c:pt idx="59">
                  <c:v>35.501205127683718</c:v>
                </c:pt>
                <c:pt idx="60">
                  <c:v>35.556077263148893</c:v>
                </c:pt>
                <c:pt idx="61">
                  <c:v>35.611253506986188</c:v>
                </c:pt>
                <c:pt idx="62">
                  <c:v>35.66673659596546</c:v>
                </c:pt>
                <c:pt idx="63">
                  <c:v>35.722529287475439</c:v>
                </c:pt>
                <c:pt idx="64">
                  <c:v>35.778634359038975</c:v>
                </c:pt>
                <c:pt idx="65">
                  <c:v>35.83505460777689</c:v>
                </c:pt>
                <c:pt idx="66">
                  <c:v>35.891792849817207</c:v>
                </c:pt>
                <c:pt idx="67">
                  <c:v>35.948851919646046</c:v>
                </c:pt>
                <c:pt idx="68">
                  <c:v>36.006234669396541</c:v>
                </c:pt>
                <c:pt idx="69">
                  <c:v>36.063943968071825</c:v>
                </c:pt>
                <c:pt idx="70">
                  <c:v>36.121982700697735</c:v>
                </c:pt>
                <c:pt idx="71">
                  <c:v>36.180353767401002</c:v>
                </c:pt>
                <c:pt idx="72">
                  <c:v>36.239060082407825</c:v>
                </c:pt>
                <c:pt idx="73">
                  <c:v>36.298104572958188</c:v>
                </c:pt>
                <c:pt idx="74">
                  <c:v>36.357490178130305</c:v>
                </c:pt>
                <c:pt idx="75">
                  <c:v>36.417219847569683</c:v>
                </c:pt>
                <c:pt idx="76">
                  <c:v>36.477296540116782</c:v>
                </c:pt>
                <c:pt idx="77">
                  <c:v>36.537723222326854</c:v>
                </c:pt>
                <c:pt idx="78">
                  <c:v>36.598502866875315</c:v>
                </c:pt>
                <c:pt idx="79">
                  <c:v>36.659638450841527</c:v>
                </c:pt>
                <c:pt idx="80">
                  <c:v>36.721132953863261</c:v>
                </c:pt>
                <c:pt idx="81">
                  <c:v>36.782989356154033</c:v>
                </c:pt>
                <c:pt idx="82">
                  <c:v>36.845210636374645</c:v>
                </c:pt>
                <c:pt idx="83">
                  <c:v>36.907799769350071</c:v>
                </c:pt>
                <c:pt idx="84">
                  <c:v>36.970759723621981</c:v>
                </c:pt>
                <c:pt idx="85">
                  <c:v>37.034093458826931</c:v>
                </c:pt>
                <c:pt idx="86">
                  <c:v>37.097803922889454</c:v>
                </c:pt>
                <c:pt idx="87">
                  <c:v>37.161894049018656</c:v>
                </c:pt>
                <c:pt idx="88">
                  <c:v>37.226366752496389</c:v>
                </c:pt>
                <c:pt idx="89">
                  <c:v>37.291224927244201</c:v>
                </c:pt>
                <c:pt idx="90">
                  <c:v>37.35647144215563</c:v>
                </c:pt>
                <c:pt idx="91">
                  <c:v>37.422109137179504</c:v>
                </c:pt>
                <c:pt idx="92">
                  <c:v>37.488140819139261</c:v>
                </c:pt>
                <c:pt idx="93">
                  <c:v>37.554569257272121</c:v>
                </c:pt>
                <c:pt idx="94">
                  <c:v>37.621397178471398</c:v>
                </c:pt>
                <c:pt idx="95">
                  <c:v>37.688627262213934</c:v>
                </c:pt>
                <c:pt idx="96">
                  <c:v>37.756262135153705</c:v>
                </c:pt>
                <c:pt idx="97">
                  <c:v>37.824304365361726</c:v>
                </c:pt>
                <c:pt idx="98">
                  <c:v>37.892756456190945</c:v>
                </c:pt>
                <c:pt idx="99">
                  <c:v>37.961620839743901</c:v>
                </c:pt>
                <c:pt idx="100">
                  <c:v>38.030899869919438</c:v>
                </c:pt>
                <c:pt idx="101">
                  <c:v>38.100595815013655</c:v>
                </c:pt>
                <c:pt idx="102">
                  <c:v>38.170710849848696</c:v>
                </c:pt>
                <c:pt idx="103">
                  <c:v>38.241247047401671</c:v>
                </c:pt>
                <c:pt idx="104">
                  <c:v>38.312206369904388</c:v>
                </c:pt>
                <c:pt idx="105">
                  <c:v>38.383590659383145</c:v>
                </c:pt>
                <c:pt idx="106">
                  <c:v>38.455401627605966</c:v>
                </c:pt>
                <c:pt idx="107">
                  <c:v>38.527640845403191</c:v>
                </c:pt>
                <c:pt idx="108">
                  <c:v>38.600309731325396</c:v>
                </c:pt>
                <c:pt idx="109">
                  <c:v>38.673409539600762</c:v>
                </c:pt>
                <c:pt idx="110">
                  <c:v>38.746941347352298</c:v>
                </c:pt>
                <c:pt idx="111">
                  <c:v>38.820906041033112</c:v>
                </c:pt>
                <c:pt idx="112">
                  <c:v>38.895304302036081</c:v>
                </c:pt>
                <c:pt idx="113">
                  <c:v>38.970136591432151</c:v>
                </c:pt>
                <c:pt idx="114">
                  <c:v>39.045403133789357</c:v>
                </c:pt>
                <c:pt idx="115">
                  <c:v>39.121103900022547</c:v>
                </c:pt>
                <c:pt idx="116">
                  <c:v>39.197238589221598</c:v>
                </c:pt>
                <c:pt idx="117">
                  <c:v>39.273806609403763</c:v>
                </c:pt>
                <c:pt idx="118">
                  <c:v>39.350807057133572</c:v>
                </c:pt>
                <c:pt idx="119">
                  <c:v>39.428238695951542</c:v>
                </c:pt>
                <c:pt idx="120">
                  <c:v>39.506099933550871</c:v>
                </c:pt>
                <c:pt idx="121">
                  <c:v>39.584388797639292</c:v>
                </c:pt>
                <c:pt idx="122">
                  <c:v>39.663102910421053</c:v>
                </c:pt>
                <c:pt idx="123">
                  <c:v>39.742239461632536</c:v>
                </c:pt>
                <c:pt idx="124">
                  <c:v>39.821795180063035</c:v>
                </c:pt>
                <c:pt idx="125">
                  <c:v>39.901766303490881</c:v>
                </c:pt>
                <c:pt idx="126">
                  <c:v>39.982148546964005</c:v>
                </c:pt>
                <c:pt idx="127">
                  <c:v>40.06293706935287</c:v>
                </c:pt>
                <c:pt idx="128">
                  <c:v>40.144126438103442</c:v>
                </c:pt>
                <c:pt idx="129">
                  <c:v>40.2257105921178</c:v>
                </c:pt>
                <c:pt idx="130">
                  <c:v>40.307682802690238</c:v>
                </c:pt>
                <c:pt idx="131">
                  <c:v>40.390035632428038</c:v>
                </c:pt>
                <c:pt idx="132">
                  <c:v>40.47276089208794</c:v>
                </c:pt>
                <c:pt idx="133">
                  <c:v>40.555849595261755</c:v>
                </c:pt>
                <c:pt idx="134">
                  <c:v>40.639291910848584</c:v>
                </c:pt>
                <c:pt idx="135">
                  <c:v>40.723077113255542</c:v>
                </c:pt>
                <c:pt idx="136">
                  <c:v>40.807193530275185</c:v>
                </c:pt>
                <c:pt idx="137">
                  <c:v>40.891628488595117</c:v>
                </c:pt>
                <c:pt idx="138">
                  <c:v>40.976368256904529</c:v>
                </c:pt>
                <c:pt idx="139">
                  <c:v>41.061397986573304</c:v>
                </c:pt>
                <c:pt idx="140">
                  <c:v>41.146701649892329</c:v>
                </c:pt>
                <c:pt idx="141">
                  <c:v>41.232261975878927</c:v>
                </c:pt>
                <c:pt idx="142">
                  <c:v>41.318060383669284</c:v>
                </c:pt>
                <c:pt idx="143">
                  <c:v>41.404076913540251</c:v>
                </c:pt>
                <c:pt idx="144">
                  <c:v>41.490290155626809</c:v>
                </c:pt>
                <c:pt idx="145">
                  <c:v>41.576677176428518</c:v>
                </c:pt>
                <c:pt idx="146">
                  <c:v>41.663213443229118</c:v>
                </c:pt>
                <c:pt idx="147">
                  <c:v>41.74987274658843</c:v>
                </c:pt>
                <c:pt idx="148">
                  <c:v>41.836627121104513</c:v>
                </c:pt>
                <c:pt idx="149">
                  <c:v>41.92344676468813</c:v>
                </c:pt>
                <c:pt idx="150">
                  <c:v>42.010299956639813</c:v>
                </c:pt>
                <c:pt idx="151">
                  <c:v>42.097152974873708</c:v>
                </c:pt>
                <c:pt idx="152">
                  <c:v>42.183970012691319</c:v>
                </c:pt>
                <c:pt idx="153">
                  <c:v>42.270713095572773</c:v>
                </c:pt>
                <c:pt idx="154">
                  <c:v>42.357341998523246</c:v>
                </c:pt>
                <c:pt idx="155">
                  <c:v>42.443814164587778</c:v>
                </c:pt>
                <c:pt idx="156">
                  <c:v>42.530084625228774</c:v>
                </c:pt>
                <c:pt idx="157">
                  <c:v>42.616105923346645</c:v>
                </c:pt>
                <c:pt idx="158">
                  <c:v>42.701828039814842</c:v>
                </c:pt>
                <c:pt idx="159">
                  <c:v>42.787198324495847</c:v>
                </c:pt>
                <c:pt idx="160">
                  <c:v>42.872161432802642</c:v>
                </c:pt>
                <c:pt idx="161">
                  <c:v>42.956659268970888</c:v>
                </c:pt>
                <c:pt idx="162">
                  <c:v>43.040630937308265</c:v>
                </c:pt>
                <c:pt idx="163">
                  <c:v>43.124012702787553</c:v>
                </c:pt>
                <c:pt idx="164">
                  <c:v>43.206737962447448</c:v>
                </c:pt>
                <c:pt idx="165">
                  <c:v>43.288737229156887</c:v>
                </c:pt>
                <c:pt idx="166">
                  <c:v>43.369938129382064</c:v>
                </c:pt>
                <c:pt idx="167">
                  <c:v>43.450265416667605</c:v>
                </c:pt>
                <c:pt idx="168">
                  <c:v>43.529641002599895</c:v>
                </c:pt>
                <c:pt idx="169">
                  <c:v>43.607984007058718</c:v>
                </c:pt>
                <c:pt idx="170">
                  <c:v>43.68521082957745</c:v>
                </c:pt>
                <c:pt idx="171">
                  <c:v>43.761235243618685</c:v>
                </c:pt>
                <c:pt idx="172">
                  <c:v>43.83596851552597</c:v>
                </c:pt>
                <c:pt idx="173">
                  <c:v>43.909319549828382</c:v>
                </c:pt>
                <c:pt idx="174">
                  <c:v>43.981195062449416</c:v>
                </c:pt>
                <c:pt idx="175">
                  <c:v>44.051499783199056</c:v>
                </c:pt>
                <c:pt idx="176">
                  <c:v>44.120136688706069</c:v>
                </c:pt>
                <c:pt idx="177">
                  <c:v>44.187007266671444</c:v>
                </c:pt>
                <c:pt idx="178">
                  <c:v>44.25201181199369</c:v>
                </c:pt>
                <c:pt idx="179">
                  <c:v>44.315049754929305</c:v>
                </c:pt>
                <c:pt idx="180">
                  <c:v>44.37602002101044</c:v>
                </c:pt>
                <c:pt idx="181">
                  <c:v>44.434821421947376</c:v>
                </c:pt>
                <c:pt idx="182">
                  <c:v>44.491353076202337</c:v>
                </c:pt>
                <c:pt idx="183">
                  <c:v>44.545514857339505</c:v>
                </c:pt>
                <c:pt idx="184">
                  <c:v>44.597207867644116</c:v>
                </c:pt>
                <c:pt idx="185">
                  <c:v>44.646334933873391</c:v>
                </c:pt>
                <c:pt idx="186">
                  <c:v>44.692801121367175</c:v>
                </c:pt>
                <c:pt idx="187">
                  <c:v>44.736514262124921</c:v>
                </c:pt>
                <c:pt idx="188">
                  <c:v>44.777385491863974</c:v>
                </c:pt>
                <c:pt idx="189">
                  <c:v>44.815329790533994</c:v>
                </c:pt>
                <c:pt idx="190">
                  <c:v>44.850266520291825</c:v>
                </c:pt>
                <c:pt idx="191">
                  <c:v>44.882119954561311</c:v>
                </c:pt>
                <c:pt idx="192">
                  <c:v>44.910819791532205</c:v>
                </c:pt>
                <c:pt idx="193">
                  <c:v>44.936301645307324</c:v>
                </c:pt>
                <c:pt idx="194">
                  <c:v>44.95850750790305</c:v>
                </c:pt>
                <c:pt idx="195">
                  <c:v>44.977386175453198</c:v>
                </c:pt>
                <c:pt idx="196">
                  <c:v>44.992893632267688</c:v>
                </c:pt>
                <c:pt idx="197">
                  <c:v>45.004993386853897</c:v>
                </c:pt>
                <c:pt idx="198">
                  <c:v>45.013656754616079</c:v>
                </c:pt>
                <c:pt idx="199">
                  <c:v>45.018863082694978</c:v>
                </c:pt>
                <c:pt idx="200">
                  <c:v>45.020599913279625</c:v>
                </c:pt>
                <c:pt idx="201">
                  <c:v>45.018863082694978</c:v>
                </c:pt>
                <c:pt idx="202">
                  <c:v>45.013656754616079</c:v>
                </c:pt>
                <c:pt idx="203">
                  <c:v>45.004993386853897</c:v>
                </c:pt>
                <c:pt idx="204">
                  <c:v>44.992893632267688</c:v>
                </c:pt>
                <c:pt idx="205">
                  <c:v>44.977386175453198</c:v>
                </c:pt>
                <c:pt idx="206">
                  <c:v>44.95850750790305</c:v>
                </c:pt>
                <c:pt idx="207">
                  <c:v>44.936301645307324</c:v>
                </c:pt>
                <c:pt idx="208">
                  <c:v>44.910819791532205</c:v>
                </c:pt>
                <c:pt idx="209">
                  <c:v>44.882119954561311</c:v>
                </c:pt>
                <c:pt idx="210">
                  <c:v>44.850266520291825</c:v>
                </c:pt>
                <c:pt idx="211">
                  <c:v>44.815329790533994</c:v>
                </c:pt>
                <c:pt idx="212">
                  <c:v>44.777385491863974</c:v>
                </c:pt>
                <c:pt idx="213">
                  <c:v>44.736514262124921</c:v>
                </c:pt>
                <c:pt idx="214">
                  <c:v>44.692801121367175</c:v>
                </c:pt>
                <c:pt idx="215">
                  <c:v>44.646334933873391</c:v>
                </c:pt>
                <c:pt idx="216">
                  <c:v>44.597207867644116</c:v>
                </c:pt>
                <c:pt idx="217">
                  <c:v>44.545514857339505</c:v>
                </c:pt>
                <c:pt idx="218">
                  <c:v>44.491353076202337</c:v>
                </c:pt>
                <c:pt idx="219">
                  <c:v>44.434821421947376</c:v>
                </c:pt>
                <c:pt idx="220">
                  <c:v>44.37602002101044</c:v>
                </c:pt>
                <c:pt idx="221">
                  <c:v>44.315049754929305</c:v>
                </c:pt>
                <c:pt idx="222">
                  <c:v>44.25201181199369</c:v>
                </c:pt>
                <c:pt idx="223">
                  <c:v>44.187007266671444</c:v>
                </c:pt>
                <c:pt idx="224">
                  <c:v>44.120136688706069</c:v>
                </c:pt>
                <c:pt idx="225">
                  <c:v>44.051499783199056</c:v>
                </c:pt>
                <c:pt idx="226">
                  <c:v>43.981195062449416</c:v>
                </c:pt>
                <c:pt idx="227">
                  <c:v>43.909319549828382</c:v>
                </c:pt>
                <c:pt idx="228">
                  <c:v>43.83596851552597</c:v>
                </c:pt>
                <c:pt idx="229">
                  <c:v>43.761235243618685</c:v>
                </c:pt>
                <c:pt idx="230">
                  <c:v>43.68521082957745</c:v>
                </c:pt>
                <c:pt idx="231">
                  <c:v>43.607984007058718</c:v>
                </c:pt>
                <c:pt idx="232">
                  <c:v>43.529641002599895</c:v>
                </c:pt>
                <c:pt idx="233">
                  <c:v>43.450265416667605</c:v>
                </c:pt>
                <c:pt idx="234">
                  <c:v>43.369938129382064</c:v>
                </c:pt>
                <c:pt idx="235">
                  <c:v>43.288737229156887</c:v>
                </c:pt>
                <c:pt idx="236">
                  <c:v>43.206737962447448</c:v>
                </c:pt>
                <c:pt idx="237">
                  <c:v>43.124012702787553</c:v>
                </c:pt>
                <c:pt idx="238">
                  <c:v>43.040630937308265</c:v>
                </c:pt>
                <c:pt idx="239">
                  <c:v>42.956659268970888</c:v>
                </c:pt>
                <c:pt idx="240">
                  <c:v>42.872161432802642</c:v>
                </c:pt>
                <c:pt idx="241">
                  <c:v>42.787198324495847</c:v>
                </c:pt>
                <c:pt idx="242">
                  <c:v>42.701828039814842</c:v>
                </c:pt>
                <c:pt idx="243">
                  <c:v>42.616105923346645</c:v>
                </c:pt>
                <c:pt idx="244">
                  <c:v>42.530084625228774</c:v>
                </c:pt>
                <c:pt idx="245">
                  <c:v>42.443814164587778</c:v>
                </c:pt>
                <c:pt idx="246">
                  <c:v>42.357341998523246</c:v>
                </c:pt>
                <c:pt idx="247">
                  <c:v>42.270713095572773</c:v>
                </c:pt>
                <c:pt idx="248">
                  <c:v>42.183970012691319</c:v>
                </c:pt>
                <c:pt idx="249">
                  <c:v>42.097152974873708</c:v>
                </c:pt>
                <c:pt idx="250">
                  <c:v>42.010299956639813</c:v>
                </c:pt>
                <c:pt idx="251">
                  <c:v>41.92344676468813</c:v>
                </c:pt>
                <c:pt idx="252">
                  <c:v>41.836627121104513</c:v>
                </c:pt>
                <c:pt idx="253">
                  <c:v>41.74987274658843</c:v>
                </c:pt>
                <c:pt idx="254">
                  <c:v>41.663213443229118</c:v>
                </c:pt>
                <c:pt idx="255">
                  <c:v>41.576677176428518</c:v>
                </c:pt>
                <c:pt idx="256">
                  <c:v>41.490290155626809</c:v>
                </c:pt>
                <c:pt idx="257">
                  <c:v>41.404076913540251</c:v>
                </c:pt>
                <c:pt idx="258">
                  <c:v>41.318060383669284</c:v>
                </c:pt>
                <c:pt idx="259">
                  <c:v>41.232261975878927</c:v>
                </c:pt>
                <c:pt idx="260">
                  <c:v>41.146701649892329</c:v>
                </c:pt>
                <c:pt idx="261">
                  <c:v>41.061397986573304</c:v>
                </c:pt>
                <c:pt idx="262">
                  <c:v>40.976368256904529</c:v>
                </c:pt>
                <c:pt idx="263">
                  <c:v>40.891628488595117</c:v>
                </c:pt>
                <c:pt idx="264">
                  <c:v>40.807193530275185</c:v>
                </c:pt>
                <c:pt idx="265">
                  <c:v>40.723077113255542</c:v>
                </c:pt>
                <c:pt idx="266">
                  <c:v>40.639291910848584</c:v>
                </c:pt>
                <c:pt idx="267">
                  <c:v>40.555849595261755</c:v>
                </c:pt>
                <c:pt idx="268">
                  <c:v>40.47276089208794</c:v>
                </c:pt>
                <c:pt idx="269">
                  <c:v>40.390035632428038</c:v>
                </c:pt>
                <c:pt idx="270">
                  <c:v>40.307682802690238</c:v>
                </c:pt>
                <c:pt idx="271">
                  <c:v>40.2257105921178</c:v>
                </c:pt>
                <c:pt idx="272">
                  <c:v>40.144126438103442</c:v>
                </c:pt>
                <c:pt idx="273">
                  <c:v>40.06293706935287</c:v>
                </c:pt>
                <c:pt idx="274">
                  <c:v>39.982148546964005</c:v>
                </c:pt>
                <c:pt idx="275">
                  <c:v>39.901766303490881</c:v>
                </c:pt>
                <c:pt idx="276">
                  <c:v>39.821795180063035</c:v>
                </c:pt>
                <c:pt idx="277">
                  <c:v>39.742239461632536</c:v>
                </c:pt>
                <c:pt idx="278">
                  <c:v>39.663102910421053</c:v>
                </c:pt>
                <c:pt idx="279">
                  <c:v>39.584388797639292</c:v>
                </c:pt>
                <c:pt idx="280">
                  <c:v>39.506099933550871</c:v>
                </c:pt>
                <c:pt idx="281">
                  <c:v>39.428238695951542</c:v>
                </c:pt>
                <c:pt idx="282">
                  <c:v>39.350807057133572</c:v>
                </c:pt>
                <c:pt idx="283">
                  <c:v>39.273806609403763</c:v>
                </c:pt>
                <c:pt idx="284">
                  <c:v>39.197238589221598</c:v>
                </c:pt>
                <c:pt idx="285">
                  <c:v>39.121103900022547</c:v>
                </c:pt>
                <c:pt idx="286">
                  <c:v>39.045403133789357</c:v>
                </c:pt>
                <c:pt idx="287">
                  <c:v>38.970136591432151</c:v>
                </c:pt>
                <c:pt idx="288">
                  <c:v>38.895304302036081</c:v>
                </c:pt>
                <c:pt idx="289">
                  <c:v>38.820906041033112</c:v>
                </c:pt>
                <c:pt idx="290">
                  <c:v>38.746941347352298</c:v>
                </c:pt>
                <c:pt idx="291">
                  <c:v>38.673409539600762</c:v>
                </c:pt>
                <c:pt idx="292">
                  <c:v>38.600309731325396</c:v>
                </c:pt>
                <c:pt idx="293">
                  <c:v>38.527640845403191</c:v>
                </c:pt>
                <c:pt idx="294">
                  <c:v>38.455401627605966</c:v>
                </c:pt>
                <c:pt idx="295">
                  <c:v>38.383590659383145</c:v>
                </c:pt>
                <c:pt idx="296">
                  <c:v>38.312206369904388</c:v>
                </c:pt>
                <c:pt idx="297">
                  <c:v>38.241247047401671</c:v>
                </c:pt>
                <c:pt idx="298">
                  <c:v>38.170710849848696</c:v>
                </c:pt>
                <c:pt idx="299">
                  <c:v>38.100595815013655</c:v>
                </c:pt>
                <c:pt idx="300">
                  <c:v>38.030899869919438</c:v>
                </c:pt>
                <c:pt idx="301">
                  <c:v>37.961620839743901</c:v>
                </c:pt>
                <c:pt idx="302">
                  <c:v>37.892756456190945</c:v>
                </c:pt>
                <c:pt idx="303">
                  <c:v>37.824304365361726</c:v>
                </c:pt>
                <c:pt idx="304">
                  <c:v>37.756262135153705</c:v>
                </c:pt>
                <c:pt idx="305">
                  <c:v>37.688627262213934</c:v>
                </c:pt>
                <c:pt idx="306">
                  <c:v>37.621397178471398</c:v>
                </c:pt>
                <c:pt idx="307">
                  <c:v>37.554569257272121</c:v>
                </c:pt>
                <c:pt idx="308">
                  <c:v>37.488140819139261</c:v>
                </c:pt>
                <c:pt idx="309">
                  <c:v>37.422109137179504</c:v>
                </c:pt>
                <c:pt idx="310">
                  <c:v>37.35647144215563</c:v>
                </c:pt>
                <c:pt idx="311">
                  <c:v>37.291224927244201</c:v>
                </c:pt>
                <c:pt idx="312">
                  <c:v>37.226366752496389</c:v>
                </c:pt>
                <c:pt idx="313">
                  <c:v>37.161894049018656</c:v>
                </c:pt>
                <c:pt idx="314">
                  <c:v>37.097803922889454</c:v>
                </c:pt>
                <c:pt idx="315">
                  <c:v>37.034093458826931</c:v>
                </c:pt>
                <c:pt idx="316">
                  <c:v>36.970759723621981</c:v>
                </c:pt>
                <c:pt idx="317">
                  <c:v>36.907799769350071</c:v>
                </c:pt>
                <c:pt idx="318">
                  <c:v>36.845210636374645</c:v>
                </c:pt>
                <c:pt idx="319">
                  <c:v>36.782989356154033</c:v>
                </c:pt>
                <c:pt idx="320">
                  <c:v>36.721132953863261</c:v>
                </c:pt>
                <c:pt idx="321">
                  <c:v>36.659638450841527</c:v>
                </c:pt>
                <c:pt idx="322">
                  <c:v>36.598502866875315</c:v>
                </c:pt>
                <c:pt idx="323">
                  <c:v>36.537723222326854</c:v>
                </c:pt>
                <c:pt idx="324">
                  <c:v>36.477296540116782</c:v>
                </c:pt>
                <c:pt idx="325">
                  <c:v>36.417219847569683</c:v>
                </c:pt>
                <c:pt idx="326">
                  <c:v>36.357490178130305</c:v>
                </c:pt>
                <c:pt idx="327">
                  <c:v>36.298104572958188</c:v>
                </c:pt>
                <c:pt idx="328">
                  <c:v>36.239060082407825</c:v>
                </c:pt>
                <c:pt idx="329">
                  <c:v>36.180353767401002</c:v>
                </c:pt>
                <c:pt idx="330">
                  <c:v>36.121982700697735</c:v>
                </c:pt>
                <c:pt idx="331">
                  <c:v>36.063943968071825</c:v>
                </c:pt>
                <c:pt idx="332">
                  <c:v>36.006234669396541</c:v>
                </c:pt>
                <c:pt idx="333">
                  <c:v>35.948851919646046</c:v>
                </c:pt>
                <c:pt idx="334">
                  <c:v>35.891792849817207</c:v>
                </c:pt>
                <c:pt idx="335">
                  <c:v>35.83505460777689</c:v>
                </c:pt>
                <c:pt idx="336">
                  <c:v>35.778634359038975</c:v>
                </c:pt>
                <c:pt idx="337">
                  <c:v>35.722529287475439</c:v>
                </c:pt>
                <c:pt idx="338">
                  <c:v>35.66673659596546</c:v>
                </c:pt>
                <c:pt idx="339">
                  <c:v>35.611253506986188</c:v>
                </c:pt>
                <c:pt idx="340">
                  <c:v>35.556077263148893</c:v>
                </c:pt>
                <c:pt idx="341">
                  <c:v>35.501205127683718</c:v>
                </c:pt>
                <c:pt idx="342">
                  <c:v>35.446634384876191</c:v>
                </c:pt>
                <c:pt idx="343">
                  <c:v>35.392362340458455</c:v>
                </c:pt>
                <c:pt idx="344">
                  <c:v>35.338386321958083</c:v>
                </c:pt>
                <c:pt idx="345">
                  <c:v>35.284703679007052</c:v>
                </c:pt>
                <c:pt idx="346">
                  <c:v>35.231311783613322</c:v>
                </c:pt>
                <c:pt idx="347">
                  <c:v>35.178208030397457</c:v>
                </c:pt>
                <c:pt idx="348">
                  <c:v>35.125389836796501</c:v>
                </c:pt>
                <c:pt idx="349">
                  <c:v>35.072854643237051</c:v>
                </c:pt>
                <c:pt idx="350">
                  <c:v>35.020599913279625</c:v>
                </c:pt>
                <c:pt idx="351">
                  <c:v>34.968623133736195</c:v>
                </c:pt>
                <c:pt idx="352">
                  <c:v>34.916921814762475</c:v>
                </c:pt>
                <c:pt idx="353">
                  <c:v>34.865493489926756</c:v>
                </c:pt>
                <c:pt idx="354">
                  <c:v>34.814335716256807</c:v>
                </c:pt>
                <c:pt idx="355">
                  <c:v>34.763446074266213</c:v>
                </c:pt>
                <c:pt idx="356">
                  <c:v>34.71282216796169</c:v>
                </c:pt>
                <c:pt idx="357">
                  <c:v>34.662461624832432</c:v>
                </c:pt>
                <c:pt idx="358">
                  <c:v>34.612362095823059</c:v>
                </c:pt>
                <c:pt idx="359">
                  <c:v>34.562521255290932</c:v>
                </c:pt>
                <c:pt idx="360">
                  <c:v>34.512936800949205</c:v>
                </c:pt>
                <c:pt idx="361">
                  <c:v>34.463606453796459</c:v>
                </c:pt>
                <c:pt idx="362">
                  <c:v>34.414527958034071</c:v>
                </c:pt>
                <c:pt idx="363">
                  <c:v>34.365699080971986</c:v>
                </c:pt>
                <c:pt idx="364">
                  <c:v>34.317117612923909</c:v>
                </c:pt>
                <c:pt idx="365">
                  <c:v>34.268781367092707</c:v>
                </c:pt>
                <c:pt idx="366">
                  <c:v>34.220688179446718</c:v>
                </c:pt>
                <c:pt idx="367">
                  <c:v>34.172835908587672</c:v>
                </c:pt>
                <c:pt idx="368">
                  <c:v>34.125222435611015</c:v>
                </c:pt>
                <c:pt idx="369">
                  <c:v>34.077845663959067</c:v>
                </c:pt>
                <c:pt idx="370">
                  <c:v>34.030703519267846</c:v>
                </c:pt>
                <c:pt idx="371">
                  <c:v>33.983793949207858</c:v>
                </c:pt>
                <c:pt idx="372">
                  <c:v>33.937114923319598</c:v>
                </c:pt>
                <c:pt idx="373">
                  <c:v>33.89066443284409</c:v>
                </c:pt>
                <c:pt idx="374">
                  <c:v>33.84444049054914</c:v>
                </c:pt>
                <c:pt idx="375">
                  <c:v>33.79844113055136</c:v>
                </c:pt>
                <c:pt idx="376">
                  <c:v>33.752664408134834</c:v>
                </c:pt>
                <c:pt idx="377">
                  <c:v>33.707108399566486</c:v>
                </c:pt>
                <c:pt idx="378">
                  <c:v>33.6617712019086</c:v>
                </c:pt>
                <c:pt idx="379">
                  <c:v>33.616650932828854</c:v>
                </c:pt>
                <c:pt idx="380">
                  <c:v>33.571745730408203</c:v>
                </c:pt>
                <c:pt idx="381">
                  <c:v>33.527053752946784</c:v>
                </c:pt>
                <c:pt idx="382">
                  <c:v>33.482573178768334</c:v>
                </c:pt>
                <c:pt idx="383">
                  <c:v>33.438302206023145</c:v>
                </c:pt>
                <c:pt idx="384">
                  <c:v>33.394239052489965</c:v>
                </c:pt>
                <c:pt idx="385">
                  <c:v>33.35038195537706</c:v>
                </c:pt>
                <c:pt idx="386">
                  <c:v>33.306729171122527</c:v>
                </c:pt>
                <c:pt idx="387">
                  <c:v>33.263278975194183</c:v>
                </c:pt>
                <c:pt idx="388">
                  <c:v>33.220029661889271</c:v>
                </c:pt>
                <c:pt idx="389">
                  <c:v>33.176979544133843</c:v>
                </c:pt>
                <c:pt idx="390">
                  <c:v>33.134126953282447</c:v>
                </c:pt>
                <c:pt idx="391">
                  <c:v>33.091470238917871</c:v>
                </c:pt>
                <c:pt idx="392">
                  <c:v>33.049007768651279</c:v>
                </c:pt>
                <c:pt idx="393">
                  <c:v>33.006737927922863</c:v>
                </c:pt>
                <c:pt idx="394">
                  <c:v>32.964659119803045</c:v>
                </c:pt>
                <c:pt idx="395">
                  <c:v>32.922769764794474</c:v>
                </c:pt>
                <c:pt idx="396">
                  <c:v>32.881068300634745</c:v>
                </c:pt>
                <c:pt idx="397">
                  <c:v>32.839553182100161</c:v>
                </c:pt>
                <c:pt idx="398">
                  <c:v>32.798222880810371</c:v>
                </c:pt>
                <c:pt idx="399">
                  <c:v>32.757075885034268</c:v>
                </c:pt>
                <c:pt idx="400">
                  <c:v>32.71611069949688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40-465E-9FF7-853A3FAD6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5835824"/>
        <c:axId val="1235837264"/>
      </c:scatterChart>
      <c:valAx>
        <c:axId val="1235835824"/>
        <c:scaling>
          <c:orientation val="minMax"/>
          <c:max val="15"/>
          <c:min val="-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5837264"/>
        <c:crosses val="autoZero"/>
        <c:crossBetween val="midCat"/>
      </c:valAx>
      <c:valAx>
        <c:axId val="1235837264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5835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17</xdr:row>
      <xdr:rowOff>38100</xdr:rowOff>
    </xdr:from>
    <xdr:to>
      <xdr:col>15</xdr:col>
      <xdr:colOff>38100</xdr:colOff>
      <xdr:row>17</xdr:row>
      <xdr:rowOff>60960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2AA4C88-2540-792E-88BF-DED8CCFBB578}"/>
            </a:ext>
          </a:extLst>
        </xdr:cNvPr>
        <xdr:cNvCxnSpPr/>
      </xdr:nvCxnSpPr>
      <xdr:spPr>
        <a:xfrm flipV="1">
          <a:off x="952500" y="3147060"/>
          <a:ext cx="8229600" cy="2286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350520</xdr:colOff>
      <xdr:row>1</xdr:row>
      <xdr:rowOff>114300</xdr:rowOff>
    </xdr:from>
    <xdr:to>
      <xdr:col>1</xdr:col>
      <xdr:colOff>388620</xdr:colOff>
      <xdr:row>17</xdr:row>
      <xdr:rowOff>83820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C8D0DEE3-799B-1741-35A4-386763D379B4}"/>
            </a:ext>
          </a:extLst>
        </xdr:cNvPr>
        <xdr:cNvCxnSpPr/>
      </xdr:nvCxnSpPr>
      <xdr:spPr>
        <a:xfrm flipV="1">
          <a:off x="960120" y="297180"/>
          <a:ext cx="38100" cy="28956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388620</xdr:colOff>
      <xdr:row>3</xdr:row>
      <xdr:rowOff>137160</xdr:rowOff>
    </xdr:from>
    <xdr:to>
      <xdr:col>16</xdr:col>
      <xdr:colOff>167640</xdr:colOff>
      <xdr:row>11</xdr:row>
      <xdr:rowOff>148175</xdr:rowOff>
    </xdr:to>
    <xdr:sp macro="" textlink="">
      <xdr:nvSpPr>
        <xdr:cNvPr id="6" name="Freeform: Shape 5">
          <a:extLst>
            <a:ext uri="{FF2B5EF4-FFF2-40B4-BE49-F238E27FC236}">
              <a16:creationId xmlns:a16="http://schemas.microsoft.com/office/drawing/2014/main" id="{5C97597E-758A-49A8-159A-850530EC04DF}"/>
            </a:ext>
          </a:extLst>
        </xdr:cNvPr>
        <xdr:cNvSpPr/>
      </xdr:nvSpPr>
      <xdr:spPr>
        <a:xfrm>
          <a:off x="998220" y="685800"/>
          <a:ext cx="8923020" cy="1474055"/>
        </a:xfrm>
        <a:custGeom>
          <a:avLst/>
          <a:gdLst>
            <a:gd name="connsiteX0" fmla="*/ 0 w 8923020"/>
            <a:gd name="connsiteY0" fmla="*/ 1089660 h 1474055"/>
            <a:gd name="connsiteX1" fmla="*/ 38100 w 8923020"/>
            <a:gd name="connsiteY1" fmla="*/ 1059180 h 1474055"/>
            <a:gd name="connsiteX2" fmla="*/ 152400 w 8923020"/>
            <a:gd name="connsiteY2" fmla="*/ 1120140 h 1474055"/>
            <a:gd name="connsiteX3" fmla="*/ 228600 w 8923020"/>
            <a:gd name="connsiteY3" fmla="*/ 1158240 h 1474055"/>
            <a:gd name="connsiteX4" fmla="*/ 320040 w 8923020"/>
            <a:gd name="connsiteY4" fmla="*/ 1135380 h 1474055"/>
            <a:gd name="connsiteX5" fmla="*/ 381000 w 8923020"/>
            <a:gd name="connsiteY5" fmla="*/ 1066800 h 1474055"/>
            <a:gd name="connsiteX6" fmla="*/ 411480 w 8923020"/>
            <a:gd name="connsiteY6" fmla="*/ 1036320 h 1474055"/>
            <a:gd name="connsiteX7" fmla="*/ 449580 w 8923020"/>
            <a:gd name="connsiteY7" fmla="*/ 1005840 h 1474055"/>
            <a:gd name="connsiteX8" fmla="*/ 678180 w 8923020"/>
            <a:gd name="connsiteY8" fmla="*/ 998220 h 1474055"/>
            <a:gd name="connsiteX9" fmla="*/ 731520 w 8923020"/>
            <a:gd name="connsiteY9" fmla="*/ 1043940 h 1474055"/>
            <a:gd name="connsiteX10" fmla="*/ 746760 w 8923020"/>
            <a:gd name="connsiteY10" fmla="*/ 1074420 h 1474055"/>
            <a:gd name="connsiteX11" fmla="*/ 838200 w 8923020"/>
            <a:gd name="connsiteY11" fmla="*/ 1043940 h 1474055"/>
            <a:gd name="connsiteX12" fmla="*/ 1036320 w 8923020"/>
            <a:gd name="connsiteY12" fmla="*/ 1051560 h 1474055"/>
            <a:gd name="connsiteX13" fmla="*/ 1059180 w 8923020"/>
            <a:gd name="connsiteY13" fmla="*/ 998220 h 1474055"/>
            <a:gd name="connsiteX14" fmla="*/ 1089660 w 8923020"/>
            <a:gd name="connsiteY14" fmla="*/ 1051560 h 1474055"/>
            <a:gd name="connsiteX15" fmla="*/ 1097280 w 8923020"/>
            <a:gd name="connsiteY15" fmla="*/ 1089660 h 1474055"/>
            <a:gd name="connsiteX16" fmla="*/ 1158240 w 8923020"/>
            <a:gd name="connsiteY16" fmla="*/ 1112520 h 1474055"/>
            <a:gd name="connsiteX17" fmla="*/ 1348740 w 8923020"/>
            <a:gd name="connsiteY17" fmla="*/ 1013460 h 1474055"/>
            <a:gd name="connsiteX18" fmla="*/ 1363980 w 8923020"/>
            <a:gd name="connsiteY18" fmla="*/ 906780 h 1474055"/>
            <a:gd name="connsiteX19" fmla="*/ 1386840 w 8923020"/>
            <a:gd name="connsiteY19" fmla="*/ 845820 h 1474055"/>
            <a:gd name="connsiteX20" fmla="*/ 1394460 w 8923020"/>
            <a:gd name="connsiteY20" fmla="*/ 822960 h 1474055"/>
            <a:gd name="connsiteX21" fmla="*/ 1554480 w 8923020"/>
            <a:gd name="connsiteY21" fmla="*/ 784860 h 1474055"/>
            <a:gd name="connsiteX22" fmla="*/ 1615440 w 8923020"/>
            <a:gd name="connsiteY22" fmla="*/ 746760 h 1474055"/>
            <a:gd name="connsiteX23" fmla="*/ 1623060 w 8923020"/>
            <a:gd name="connsiteY23" fmla="*/ 708660 h 1474055"/>
            <a:gd name="connsiteX24" fmla="*/ 1744980 w 8923020"/>
            <a:gd name="connsiteY24" fmla="*/ 632460 h 1474055"/>
            <a:gd name="connsiteX25" fmla="*/ 1844040 w 8923020"/>
            <a:gd name="connsiteY25" fmla="*/ 548640 h 1474055"/>
            <a:gd name="connsiteX26" fmla="*/ 1851660 w 8923020"/>
            <a:gd name="connsiteY26" fmla="*/ 457200 h 1474055"/>
            <a:gd name="connsiteX27" fmla="*/ 1965960 w 8923020"/>
            <a:gd name="connsiteY27" fmla="*/ 121920 h 1474055"/>
            <a:gd name="connsiteX28" fmla="*/ 1988820 w 8923020"/>
            <a:gd name="connsiteY28" fmla="*/ 83820 h 1474055"/>
            <a:gd name="connsiteX29" fmla="*/ 2065020 w 8923020"/>
            <a:gd name="connsiteY29" fmla="*/ 45720 h 1474055"/>
            <a:gd name="connsiteX30" fmla="*/ 2133600 w 8923020"/>
            <a:gd name="connsiteY30" fmla="*/ 0 h 1474055"/>
            <a:gd name="connsiteX31" fmla="*/ 2506980 w 8923020"/>
            <a:gd name="connsiteY31" fmla="*/ 213360 h 1474055"/>
            <a:gd name="connsiteX32" fmla="*/ 2537460 w 8923020"/>
            <a:gd name="connsiteY32" fmla="*/ 480060 h 1474055"/>
            <a:gd name="connsiteX33" fmla="*/ 2712720 w 8923020"/>
            <a:gd name="connsiteY33" fmla="*/ 952500 h 1474055"/>
            <a:gd name="connsiteX34" fmla="*/ 2788920 w 8923020"/>
            <a:gd name="connsiteY34" fmla="*/ 1082040 h 1474055"/>
            <a:gd name="connsiteX35" fmla="*/ 2842260 w 8923020"/>
            <a:gd name="connsiteY35" fmla="*/ 1143000 h 1474055"/>
            <a:gd name="connsiteX36" fmla="*/ 2880360 w 8923020"/>
            <a:gd name="connsiteY36" fmla="*/ 1196340 h 1474055"/>
            <a:gd name="connsiteX37" fmla="*/ 2987040 w 8923020"/>
            <a:gd name="connsiteY37" fmla="*/ 1135380 h 1474055"/>
            <a:gd name="connsiteX38" fmla="*/ 3040380 w 8923020"/>
            <a:gd name="connsiteY38" fmla="*/ 1181100 h 1474055"/>
            <a:gd name="connsiteX39" fmla="*/ 3116580 w 8923020"/>
            <a:gd name="connsiteY39" fmla="*/ 1303020 h 1474055"/>
            <a:gd name="connsiteX40" fmla="*/ 3169920 w 8923020"/>
            <a:gd name="connsiteY40" fmla="*/ 1356360 h 1474055"/>
            <a:gd name="connsiteX41" fmla="*/ 3276600 w 8923020"/>
            <a:gd name="connsiteY41" fmla="*/ 1318260 h 1474055"/>
            <a:gd name="connsiteX42" fmla="*/ 3322320 w 8923020"/>
            <a:gd name="connsiteY42" fmla="*/ 1356360 h 1474055"/>
            <a:gd name="connsiteX43" fmla="*/ 3398520 w 8923020"/>
            <a:gd name="connsiteY43" fmla="*/ 1394460 h 1474055"/>
            <a:gd name="connsiteX44" fmla="*/ 3528060 w 8923020"/>
            <a:gd name="connsiteY44" fmla="*/ 1356360 h 1474055"/>
            <a:gd name="connsiteX45" fmla="*/ 3604260 w 8923020"/>
            <a:gd name="connsiteY45" fmla="*/ 1318260 h 1474055"/>
            <a:gd name="connsiteX46" fmla="*/ 3726180 w 8923020"/>
            <a:gd name="connsiteY46" fmla="*/ 1272540 h 1474055"/>
            <a:gd name="connsiteX47" fmla="*/ 3840480 w 8923020"/>
            <a:gd name="connsiteY47" fmla="*/ 1310640 h 1474055"/>
            <a:gd name="connsiteX48" fmla="*/ 3893820 w 8923020"/>
            <a:gd name="connsiteY48" fmla="*/ 1371600 h 1474055"/>
            <a:gd name="connsiteX49" fmla="*/ 3970020 w 8923020"/>
            <a:gd name="connsiteY49" fmla="*/ 1409700 h 1474055"/>
            <a:gd name="connsiteX50" fmla="*/ 4008120 w 8923020"/>
            <a:gd name="connsiteY50" fmla="*/ 1394460 h 1474055"/>
            <a:gd name="connsiteX51" fmla="*/ 4114800 w 8923020"/>
            <a:gd name="connsiteY51" fmla="*/ 1219200 h 1474055"/>
            <a:gd name="connsiteX52" fmla="*/ 4213860 w 8923020"/>
            <a:gd name="connsiteY52" fmla="*/ 1287780 h 1474055"/>
            <a:gd name="connsiteX53" fmla="*/ 4351020 w 8923020"/>
            <a:gd name="connsiteY53" fmla="*/ 1363980 h 1474055"/>
            <a:gd name="connsiteX54" fmla="*/ 4503420 w 8923020"/>
            <a:gd name="connsiteY54" fmla="*/ 1226820 h 1474055"/>
            <a:gd name="connsiteX55" fmla="*/ 4594860 w 8923020"/>
            <a:gd name="connsiteY55" fmla="*/ 1264920 h 1474055"/>
            <a:gd name="connsiteX56" fmla="*/ 4655820 w 8923020"/>
            <a:gd name="connsiteY56" fmla="*/ 1287780 h 1474055"/>
            <a:gd name="connsiteX57" fmla="*/ 4678680 w 8923020"/>
            <a:gd name="connsiteY57" fmla="*/ 1264920 h 1474055"/>
            <a:gd name="connsiteX58" fmla="*/ 4701540 w 8923020"/>
            <a:gd name="connsiteY58" fmla="*/ 1196340 h 1474055"/>
            <a:gd name="connsiteX59" fmla="*/ 4747260 w 8923020"/>
            <a:gd name="connsiteY59" fmla="*/ 1203960 h 1474055"/>
            <a:gd name="connsiteX60" fmla="*/ 4869180 w 8923020"/>
            <a:gd name="connsiteY60" fmla="*/ 967740 h 1474055"/>
            <a:gd name="connsiteX61" fmla="*/ 4907280 w 8923020"/>
            <a:gd name="connsiteY61" fmla="*/ 944880 h 1474055"/>
            <a:gd name="connsiteX62" fmla="*/ 5013960 w 8923020"/>
            <a:gd name="connsiteY62" fmla="*/ 838200 h 1474055"/>
            <a:gd name="connsiteX63" fmla="*/ 5059680 w 8923020"/>
            <a:gd name="connsiteY63" fmla="*/ 739140 h 1474055"/>
            <a:gd name="connsiteX64" fmla="*/ 5067300 w 8923020"/>
            <a:gd name="connsiteY64" fmla="*/ 708660 h 1474055"/>
            <a:gd name="connsiteX65" fmla="*/ 5120640 w 8923020"/>
            <a:gd name="connsiteY65" fmla="*/ 579120 h 1474055"/>
            <a:gd name="connsiteX66" fmla="*/ 5288280 w 8923020"/>
            <a:gd name="connsiteY66" fmla="*/ 693420 h 1474055"/>
            <a:gd name="connsiteX67" fmla="*/ 5440680 w 8923020"/>
            <a:gd name="connsiteY67" fmla="*/ 891540 h 1474055"/>
            <a:gd name="connsiteX68" fmla="*/ 5577840 w 8923020"/>
            <a:gd name="connsiteY68" fmla="*/ 1143000 h 1474055"/>
            <a:gd name="connsiteX69" fmla="*/ 5669280 w 8923020"/>
            <a:gd name="connsiteY69" fmla="*/ 1028700 h 1474055"/>
            <a:gd name="connsiteX70" fmla="*/ 5821680 w 8923020"/>
            <a:gd name="connsiteY70" fmla="*/ 655320 h 1474055"/>
            <a:gd name="connsiteX71" fmla="*/ 5897880 w 8923020"/>
            <a:gd name="connsiteY71" fmla="*/ 548640 h 1474055"/>
            <a:gd name="connsiteX72" fmla="*/ 5981700 w 8923020"/>
            <a:gd name="connsiteY72" fmla="*/ 533400 h 1474055"/>
            <a:gd name="connsiteX73" fmla="*/ 6080760 w 8923020"/>
            <a:gd name="connsiteY73" fmla="*/ 556260 h 1474055"/>
            <a:gd name="connsiteX74" fmla="*/ 6126480 w 8923020"/>
            <a:gd name="connsiteY74" fmla="*/ 571500 h 1474055"/>
            <a:gd name="connsiteX75" fmla="*/ 6217920 w 8923020"/>
            <a:gd name="connsiteY75" fmla="*/ 678180 h 1474055"/>
            <a:gd name="connsiteX76" fmla="*/ 6233160 w 8923020"/>
            <a:gd name="connsiteY76" fmla="*/ 701040 h 1474055"/>
            <a:gd name="connsiteX77" fmla="*/ 6286500 w 8923020"/>
            <a:gd name="connsiteY77" fmla="*/ 739140 h 1474055"/>
            <a:gd name="connsiteX78" fmla="*/ 6408420 w 8923020"/>
            <a:gd name="connsiteY78" fmla="*/ 891540 h 1474055"/>
            <a:gd name="connsiteX79" fmla="*/ 6507480 w 8923020"/>
            <a:gd name="connsiteY79" fmla="*/ 975360 h 1474055"/>
            <a:gd name="connsiteX80" fmla="*/ 6598920 w 8923020"/>
            <a:gd name="connsiteY80" fmla="*/ 1127760 h 1474055"/>
            <a:gd name="connsiteX81" fmla="*/ 6652260 w 8923020"/>
            <a:gd name="connsiteY81" fmla="*/ 1158240 h 1474055"/>
            <a:gd name="connsiteX82" fmla="*/ 6941820 w 8923020"/>
            <a:gd name="connsiteY82" fmla="*/ 922020 h 1474055"/>
            <a:gd name="connsiteX83" fmla="*/ 7025640 w 8923020"/>
            <a:gd name="connsiteY83" fmla="*/ 830580 h 1474055"/>
            <a:gd name="connsiteX84" fmla="*/ 7071360 w 8923020"/>
            <a:gd name="connsiteY84" fmla="*/ 929640 h 1474055"/>
            <a:gd name="connsiteX85" fmla="*/ 7109460 w 8923020"/>
            <a:gd name="connsiteY85" fmla="*/ 975360 h 1474055"/>
            <a:gd name="connsiteX86" fmla="*/ 7315200 w 8923020"/>
            <a:gd name="connsiteY86" fmla="*/ 937260 h 1474055"/>
            <a:gd name="connsiteX87" fmla="*/ 7360920 w 8923020"/>
            <a:gd name="connsiteY87" fmla="*/ 922020 h 1474055"/>
            <a:gd name="connsiteX88" fmla="*/ 7543800 w 8923020"/>
            <a:gd name="connsiteY88" fmla="*/ 1005840 h 1474055"/>
            <a:gd name="connsiteX89" fmla="*/ 7703820 w 8923020"/>
            <a:gd name="connsiteY89" fmla="*/ 1158240 h 1474055"/>
            <a:gd name="connsiteX90" fmla="*/ 7909560 w 8923020"/>
            <a:gd name="connsiteY90" fmla="*/ 1280160 h 1474055"/>
            <a:gd name="connsiteX91" fmla="*/ 8130540 w 8923020"/>
            <a:gd name="connsiteY91" fmla="*/ 1379220 h 1474055"/>
            <a:gd name="connsiteX92" fmla="*/ 8343900 w 8923020"/>
            <a:gd name="connsiteY92" fmla="*/ 1409700 h 1474055"/>
            <a:gd name="connsiteX93" fmla="*/ 8511540 w 8923020"/>
            <a:gd name="connsiteY93" fmla="*/ 1470660 h 1474055"/>
            <a:gd name="connsiteX94" fmla="*/ 8923020 w 8923020"/>
            <a:gd name="connsiteY94" fmla="*/ 1447800 h 147405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  <a:cxn ang="0">
              <a:pos x="connsiteX75" y="connsiteY75"/>
            </a:cxn>
            <a:cxn ang="0">
              <a:pos x="connsiteX76" y="connsiteY76"/>
            </a:cxn>
            <a:cxn ang="0">
              <a:pos x="connsiteX77" y="connsiteY77"/>
            </a:cxn>
            <a:cxn ang="0">
              <a:pos x="connsiteX78" y="connsiteY78"/>
            </a:cxn>
            <a:cxn ang="0">
              <a:pos x="connsiteX79" y="connsiteY79"/>
            </a:cxn>
            <a:cxn ang="0">
              <a:pos x="connsiteX80" y="connsiteY80"/>
            </a:cxn>
            <a:cxn ang="0">
              <a:pos x="connsiteX81" y="connsiteY81"/>
            </a:cxn>
            <a:cxn ang="0">
              <a:pos x="connsiteX82" y="connsiteY82"/>
            </a:cxn>
            <a:cxn ang="0">
              <a:pos x="connsiteX83" y="connsiteY83"/>
            </a:cxn>
            <a:cxn ang="0">
              <a:pos x="connsiteX84" y="connsiteY84"/>
            </a:cxn>
            <a:cxn ang="0">
              <a:pos x="connsiteX85" y="connsiteY85"/>
            </a:cxn>
            <a:cxn ang="0">
              <a:pos x="connsiteX86" y="connsiteY86"/>
            </a:cxn>
            <a:cxn ang="0">
              <a:pos x="connsiteX87" y="connsiteY87"/>
            </a:cxn>
            <a:cxn ang="0">
              <a:pos x="connsiteX88" y="connsiteY88"/>
            </a:cxn>
            <a:cxn ang="0">
              <a:pos x="connsiteX89" y="connsiteY89"/>
            </a:cxn>
            <a:cxn ang="0">
              <a:pos x="connsiteX90" y="connsiteY90"/>
            </a:cxn>
            <a:cxn ang="0">
              <a:pos x="connsiteX91" y="connsiteY91"/>
            </a:cxn>
            <a:cxn ang="0">
              <a:pos x="connsiteX92" y="connsiteY92"/>
            </a:cxn>
            <a:cxn ang="0">
              <a:pos x="connsiteX93" y="connsiteY93"/>
            </a:cxn>
            <a:cxn ang="0">
              <a:pos x="connsiteX94" y="connsiteY94"/>
            </a:cxn>
          </a:cxnLst>
          <a:rect l="l" t="t" r="r" b="b"/>
          <a:pathLst>
            <a:path w="8923020" h="1474055">
              <a:moveTo>
                <a:pt x="0" y="1089660"/>
              </a:moveTo>
              <a:cubicBezTo>
                <a:pt x="12700" y="1079500"/>
                <a:pt x="22522" y="1063853"/>
                <a:pt x="38100" y="1059180"/>
              </a:cubicBezTo>
              <a:cubicBezTo>
                <a:pt x="72575" y="1048838"/>
                <a:pt x="147049" y="1116929"/>
                <a:pt x="152400" y="1120140"/>
              </a:cubicBezTo>
              <a:cubicBezTo>
                <a:pt x="176751" y="1134751"/>
                <a:pt x="203200" y="1145540"/>
                <a:pt x="228600" y="1158240"/>
              </a:cubicBezTo>
              <a:cubicBezTo>
                <a:pt x="259080" y="1150620"/>
                <a:pt x="291939" y="1149431"/>
                <a:pt x="320040" y="1135380"/>
              </a:cubicBezTo>
              <a:cubicBezTo>
                <a:pt x="365089" y="1112855"/>
                <a:pt x="356841" y="1094985"/>
                <a:pt x="381000" y="1066800"/>
              </a:cubicBezTo>
              <a:cubicBezTo>
                <a:pt x="390351" y="1055891"/>
                <a:pt x="400741" y="1045866"/>
                <a:pt x="411480" y="1036320"/>
              </a:cubicBezTo>
              <a:cubicBezTo>
                <a:pt x="423636" y="1025515"/>
                <a:pt x="433480" y="1008140"/>
                <a:pt x="449580" y="1005840"/>
              </a:cubicBezTo>
              <a:cubicBezTo>
                <a:pt x="525056" y="995058"/>
                <a:pt x="601980" y="1000760"/>
                <a:pt x="678180" y="998220"/>
              </a:cubicBezTo>
              <a:cubicBezTo>
                <a:pt x="695960" y="1013460"/>
                <a:pt x="715854" y="1026534"/>
                <a:pt x="731520" y="1043940"/>
              </a:cubicBezTo>
              <a:cubicBezTo>
                <a:pt x="739119" y="1052383"/>
                <a:pt x="735401" y="1074420"/>
                <a:pt x="746760" y="1074420"/>
              </a:cubicBezTo>
              <a:cubicBezTo>
                <a:pt x="778889" y="1074420"/>
                <a:pt x="807720" y="1054100"/>
                <a:pt x="838200" y="1043940"/>
              </a:cubicBezTo>
              <a:cubicBezTo>
                <a:pt x="907975" y="1062970"/>
                <a:pt x="961172" y="1089134"/>
                <a:pt x="1036320" y="1051560"/>
              </a:cubicBezTo>
              <a:cubicBezTo>
                <a:pt x="1053622" y="1042909"/>
                <a:pt x="1051560" y="1016000"/>
                <a:pt x="1059180" y="998220"/>
              </a:cubicBezTo>
              <a:cubicBezTo>
                <a:pt x="1069340" y="1016000"/>
                <a:pt x="1081784" y="1032657"/>
                <a:pt x="1089660" y="1051560"/>
              </a:cubicBezTo>
              <a:cubicBezTo>
                <a:pt x="1094641" y="1063515"/>
                <a:pt x="1087600" y="1081055"/>
                <a:pt x="1097280" y="1089660"/>
              </a:cubicBezTo>
              <a:cubicBezTo>
                <a:pt x="1113500" y="1104078"/>
                <a:pt x="1137920" y="1104900"/>
                <a:pt x="1158240" y="1112520"/>
              </a:cubicBezTo>
              <a:cubicBezTo>
                <a:pt x="1262306" y="1105087"/>
                <a:pt x="1291697" y="1127547"/>
                <a:pt x="1348740" y="1013460"/>
              </a:cubicBezTo>
              <a:cubicBezTo>
                <a:pt x="1364804" y="981331"/>
                <a:pt x="1356019" y="941808"/>
                <a:pt x="1363980" y="906780"/>
              </a:cubicBezTo>
              <a:cubicBezTo>
                <a:pt x="1368790" y="885618"/>
                <a:pt x="1379424" y="866215"/>
                <a:pt x="1386840" y="845820"/>
              </a:cubicBezTo>
              <a:cubicBezTo>
                <a:pt x="1389585" y="838271"/>
                <a:pt x="1386911" y="825705"/>
                <a:pt x="1394460" y="822960"/>
              </a:cubicBezTo>
              <a:cubicBezTo>
                <a:pt x="1445990" y="804222"/>
                <a:pt x="1501140" y="797560"/>
                <a:pt x="1554480" y="784860"/>
              </a:cubicBezTo>
              <a:cubicBezTo>
                <a:pt x="1574800" y="772160"/>
                <a:pt x="1599410" y="764571"/>
                <a:pt x="1615440" y="746760"/>
              </a:cubicBezTo>
              <a:cubicBezTo>
                <a:pt x="1624104" y="737133"/>
                <a:pt x="1613348" y="717229"/>
                <a:pt x="1623060" y="708660"/>
              </a:cubicBezTo>
              <a:cubicBezTo>
                <a:pt x="1658996" y="676952"/>
                <a:pt x="1706164" y="660568"/>
                <a:pt x="1744980" y="632460"/>
              </a:cubicBezTo>
              <a:cubicBezTo>
                <a:pt x="1780014" y="607091"/>
                <a:pt x="1811020" y="576580"/>
                <a:pt x="1844040" y="548640"/>
              </a:cubicBezTo>
              <a:cubicBezTo>
                <a:pt x="1902662" y="431396"/>
                <a:pt x="1798991" y="652827"/>
                <a:pt x="1851660" y="457200"/>
              </a:cubicBezTo>
              <a:cubicBezTo>
                <a:pt x="1882357" y="343184"/>
                <a:pt x="1905210" y="223169"/>
                <a:pt x="1965960" y="121920"/>
              </a:cubicBezTo>
              <a:cubicBezTo>
                <a:pt x="1973580" y="109220"/>
                <a:pt x="1977081" y="92850"/>
                <a:pt x="1988820" y="83820"/>
              </a:cubicBezTo>
              <a:cubicBezTo>
                <a:pt x="2011329" y="66505"/>
                <a:pt x="2040444" y="59948"/>
                <a:pt x="2065020" y="45720"/>
              </a:cubicBezTo>
              <a:cubicBezTo>
                <a:pt x="2088797" y="31954"/>
                <a:pt x="2110740" y="15240"/>
                <a:pt x="2133600" y="0"/>
              </a:cubicBezTo>
              <a:cubicBezTo>
                <a:pt x="2288854" y="47251"/>
                <a:pt x="2402064" y="57795"/>
                <a:pt x="2506980" y="213360"/>
              </a:cubicBezTo>
              <a:cubicBezTo>
                <a:pt x="2520429" y="233302"/>
                <a:pt x="2533668" y="430769"/>
                <a:pt x="2537460" y="480060"/>
              </a:cubicBezTo>
              <a:cubicBezTo>
                <a:pt x="2509807" y="673628"/>
                <a:pt x="2509731" y="607419"/>
                <a:pt x="2712720" y="952500"/>
              </a:cubicBezTo>
              <a:cubicBezTo>
                <a:pt x="2738120" y="995680"/>
                <a:pt x="2760750" y="1040614"/>
                <a:pt x="2788920" y="1082040"/>
              </a:cubicBezTo>
              <a:cubicBezTo>
                <a:pt x="2804103" y="1104367"/>
                <a:pt x="2825393" y="1121916"/>
                <a:pt x="2842260" y="1143000"/>
              </a:cubicBezTo>
              <a:cubicBezTo>
                <a:pt x="2855910" y="1160062"/>
                <a:pt x="2867660" y="1178560"/>
                <a:pt x="2880360" y="1196340"/>
              </a:cubicBezTo>
              <a:cubicBezTo>
                <a:pt x="2915920" y="1176020"/>
                <a:pt x="2946268" y="1139263"/>
                <a:pt x="2987040" y="1135380"/>
              </a:cubicBezTo>
              <a:cubicBezTo>
                <a:pt x="3010352" y="1133160"/>
                <a:pt x="3023821" y="1164541"/>
                <a:pt x="3040380" y="1181100"/>
              </a:cubicBezTo>
              <a:cubicBezTo>
                <a:pt x="3077964" y="1218684"/>
                <a:pt x="3088076" y="1254564"/>
                <a:pt x="3116580" y="1303020"/>
              </a:cubicBezTo>
              <a:cubicBezTo>
                <a:pt x="3146403" y="1353719"/>
                <a:pt x="3131926" y="1343695"/>
                <a:pt x="3169920" y="1356360"/>
              </a:cubicBezTo>
              <a:cubicBezTo>
                <a:pt x="3184591" y="1349024"/>
                <a:pt x="3249348" y="1309176"/>
                <a:pt x="3276600" y="1318260"/>
              </a:cubicBezTo>
              <a:cubicBezTo>
                <a:pt x="3295420" y="1324533"/>
                <a:pt x="3305497" y="1345846"/>
                <a:pt x="3322320" y="1356360"/>
              </a:cubicBezTo>
              <a:cubicBezTo>
                <a:pt x="3346402" y="1371411"/>
                <a:pt x="3373120" y="1381760"/>
                <a:pt x="3398520" y="1394460"/>
              </a:cubicBezTo>
              <a:cubicBezTo>
                <a:pt x="3414420" y="1390124"/>
                <a:pt x="3501138" y="1368138"/>
                <a:pt x="3528060" y="1356360"/>
              </a:cubicBezTo>
              <a:cubicBezTo>
                <a:pt x="3554077" y="1344978"/>
                <a:pt x="3578407" y="1330011"/>
                <a:pt x="3604260" y="1318260"/>
              </a:cubicBezTo>
              <a:cubicBezTo>
                <a:pt x="3686644" y="1280813"/>
                <a:pt x="3669604" y="1286684"/>
                <a:pt x="3726180" y="1272540"/>
              </a:cubicBezTo>
              <a:cubicBezTo>
                <a:pt x="3764280" y="1285240"/>
                <a:pt x="3803780" y="1294329"/>
                <a:pt x="3840480" y="1310640"/>
              </a:cubicBezTo>
              <a:cubicBezTo>
                <a:pt x="3853048" y="1316226"/>
                <a:pt x="3889497" y="1368512"/>
                <a:pt x="3893820" y="1371600"/>
              </a:cubicBezTo>
              <a:cubicBezTo>
                <a:pt x="3916928" y="1388106"/>
                <a:pt x="3944620" y="1397000"/>
                <a:pt x="3970020" y="1409700"/>
              </a:cubicBezTo>
              <a:cubicBezTo>
                <a:pt x="3982720" y="1404620"/>
                <a:pt x="4000414" y="1405761"/>
                <a:pt x="4008120" y="1394460"/>
              </a:cubicBezTo>
              <a:cubicBezTo>
                <a:pt x="4150933" y="1185001"/>
                <a:pt x="4025258" y="1286357"/>
                <a:pt x="4114800" y="1219200"/>
              </a:cubicBezTo>
              <a:cubicBezTo>
                <a:pt x="4227748" y="1286969"/>
                <a:pt x="4050041" y="1178567"/>
                <a:pt x="4213860" y="1287780"/>
              </a:cubicBezTo>
              <a:cubicBezTo>
                <a:pt x="4303279" y="1347393"/>
                <a:pt x="4284433" y="1337345"/>
                <a:pt x="4351020" y="1363980"/>
              </a:cubicBezTo>
              <a:cubicBezTo>
                <a:pt x="4461741" y="1227709"/>
                <a:pt x="4399731" y="1256445"/>
                <a:pt x="4503420" y="1226820"/>
              </a:cubicBezTo>
              <a:lnTo>
                <a:pt x="4594860" y="1264920"/>
              </a:lnTo>
              <a:cubicBezTo>
                <a:pt x="4615010" y="1272980"/>
                <a:pt x="4634118" y="1287780"/>
                <a:pt x="4655820" y="1287780"/>
              </a:cubicBezTo>
              <a:cubicBezTo>
                <a:pt x="4666596" y="1287780"/>
                <a:pt x="4671060" y="1272540"/>
                <a:pt x="4678680" y="1264920"/>
              </a:cubicBezTo>
              <a:cubicBezTo>
                <a:pt x="4686300" y="1242060"/>
                <a:pt x="4683530" y="1212349"/>
                <a:pt x="4701540" y="1196340"/>
              </a:cubicBezTo>
              <a:cubicBezTo>
                <a:pt x="4713088" y="1186075"/>
                <a:pt x="4735633" y="1214134"/>
                <a:pt x="4747260" y="1203960"/>
              </a:cubicBezTo>
              <a:cubicBezTo>
                <a:pt x="4845861" y="1117684"/>
                <a:pt x="4808969" y="1071741"/>
                <a:pt x="4869180" y="967740"/>
              </a:cubicBezTo>
              <a:cubicBezTo>
                <a:pt x="4876601" y="954923"/>
                <a:pt x="4896243" y="954756"/>
                <a:pt x="4907280" y="944880"/>
              </a:cubicBezTo>
              <a:cubicBezTo>
                <a:pt x="4944758" y="911347"/>
                <a:pt x="4978400" y="873760"/>
                <a:pt x="5013960" y="838200"/>
              </a:cubicBezTo>
              <a:cubicBezTo>
                <a:pt x="5029200" y="805180"/>
                <a:pt x="5045833" y="772768"/>
                <a:pt x="5059680" y="739140"/>
              </a:cubicBezTo>
              <a:cubicBezTo>
                <a:pt x="5063667" y="729456"/>
                <a:pt x="5063572" y="718447"/>
                <a:pt x="5067300" y="708660"/>
              </a:cubicBezTo>
              <a:cubicBezTo>
                <a:pt x="5083924" y="665022"/>
                <a:pt x="5120640" y="579120"/>
                <a:pt x="5120640" y="579120"/>
              </a:cubicBezTo>
              <a:cubicBezTo>
                <a:pt x="5176520" y="617220"/>
                <a:pt x="5239884" y="646176"/>
                <a:pt x="5288280" y="693420"/>
              </a:cubicBezTo>
              <a:cubicBezTo>
                <a:pt x="5347900" y="751621"/>
                <a:pt x="5394138" y="822433"/>
                <a:pt x="5440680" y="891540"/>
              </a:cubicBezTo>
              <a:cubicBezTo>
                <a:pt x="5491315" y="966725"/>
                <a:pt x="5536135" y="1059590"/>
                <a:pt x="5577840" y="1143000"/>
              </a:cubicBezTo>
              <a:cubicBezTo>
                <a:pt x="5608320" y="1104900"/>
                <a:pt x="5647460" y="1072341"/>
                <a:pt x="5669280" y="1028700"/>
              </a:cubicBezTo>
              <a:cubicBezTo>
                <a:pt x="5729398" y="908464"/>
                <a:pt x="5743545" y="764709"/>
                <a:pt x="5821680" y="655320"/>
              </a:cubicBezTo>
              <a:cubicBezTo>
                <a:pt x="5847080" y="619760"/>
                <a:pt x="5863120" y="575124"/>
                <a:pt x="5897880" y="548640"/>
              </a:cubicBezTo>
              <a:cubicBezTo>
                <a:pt x="5920469" y="531430"/>
                <a:pt x="5953760" y="538480"/>
                <a:pt x="5981700" y="533400"/>
              </a:cubicBezTo>
              <a:cubicBezTo>
                <a:pt x="6014720" y="541020"/>
                <a:pt x="6047988" y="547636"/>
                <a:pt x="6080760" y="556260"/>
              </a:cubicBezTo>
              <a:cubicBezTo>
                <a:pt x="6096295" y="560348"/>
                <a:pt x="6113114" y="562589"/>
                <a:pt x="6126480" y="571500"/>
              </a:cubicBezTo>
              <a:cubicBezTo>
                <a:pt x="6157266" y="592024"/>
                <a:pt x="6198035" y="650839"/>
                <a:pt x="6217920" y="678180"/>
              </a:cubicBezTo>
              <a:cubicBezTo>
                <a:pt x="6223307" y="685586"/>
                <a:pt x="6226315" y="694956"/>
                <a:pt x="6233160" y="701040"/>
              </a:cubicBezTo>
              <a:cubicBezTo>
                <a:pt x="6249491" y="715556"/>
                <a:pt x="6271706" y="723060"/>
                <a:pt x="6286500" y="739140"/>
              </a:cubicBezTo>
              <a:cubicBezTo>
                <a:pt x="6330546" y="787017"/>
                <a:pt x="6358757" y="849518"/>
                <a:pt x="6408420" y="891540"/>
              </a:cubicBezTo>
              <a:lnTo>
                <a:pt x="6507480" y="975360"/>
              </a:lnTo>
              <a:cubicBezTo>
                <a:pt x="6522309" y="1002546"/>
                <a:pt x="6573570" y="1102410"/>
                <a:pt x="6598920" y="1127760"/>
              </a:cubicBezTo>
              <a:cubicBezTo>
                <a:pt x="6613400" y="1142240"/>
                <a:pt x="6634480" y="1148080"/>
                <a:pt x="6652260" y="1158240"/>
              </a:cubicBezTo>
              <a:cubicBezTo>
                <a:pt x="6805092" y="1069088"/>
                <a:pt x="6759134" y="1104706"/>
                <a:pt x="6941820" y="922020"/>
              </a:cubicBezTo>
              <a:cubicBezTo>
                <a:pt x="7058512" y="805328"/>
                <a:pt x="6961635" y="873250"/>
                <a:pt x="7025640" y="830580"/>
              </a:cubicBezTo>
              <a:cubicBezTo>
                <a:pt x="7092207" y="880505"/>
                <a:pt x="7022291" y="817483"/>
                <a:pt x="7071360" y="929640"/>
              </a:cubicBezTo>
              <a:cubicBezTo>
                <a:pt x="7079311" y="947815"/>
                <a:pt x="7096760" y="960120"/>
                <a:pt x="7109460" y="975360"/>
              </a:cubicBezTo>
              <a:cubicBezTo>
                <a:pt x="7178040" y="962660"/>
                <a:pt x="7246972" y="951733"/>
                <a:pt x="7315200" y="937260"/>
              </a:cubicBezTo>
              <a:cubicBezTo>
                <a:pt x="7330915" y="933927"/>
                <a:pt x="7345533" y="917404"/>
                <a:pt x="7360920" y="922020"/>
              </a:cubicBezTo>
              <a:cubicBezTo>
                <a:pt x="7425150" y="941289"/>
                <a:pt x="7482840" y="977900"/>
                <a:pt x="7543800" y="1005840"/>
              </a:cubicBezTo>
              <a:cubicBezTo>
                <a:pt x="7597140" y="1056640"/>
                <a:pt x="7647233" y="1111084"/>
                <a:pt x="7703820" y="1158240"/>
              </a:cubicBezTo>
              <a:cubicBezTo>
                <a:pt x="7764607" y="1208896"/>
                <a:pt x="7838090" y="1247040"/>
                <a:pt x="7909560" y="1280160"/>
              </a:cubicBezTo>
              <a:cubicBezTo>
                <a:pt x="7982800" y="1314101"/>
                <a:pt x="8050629" y="1367804"/>
                <a:pt x="8130540" y="1379220"/>
              </a:cubicBezTo>
              <a:lnTo>
                <a:pt x="8343900" y="1409700"/>
              </a:lnTo>
              <a:cubicBezTo>
                <a:pt x="8386500" y="1429064"/>
                <a:pt x="8461884" y="1468713"/>
                <a:pt x="8511540" y="1470660"/>
              </a:cubicBezTo>
              <a:cubicBezTo>
                <a:pt x="8732084" y="1479309"/>
                <a:pt x="8758201" y="1471346"/>
                <a:pt x="8923020" y="1447800"/>
              </a:cubicBezTo>
            </a:path>
          </a:pathLst>
        </a:cu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kern="1200"/>
        </a:p>
      </xdr:txBody>
    </xdr:sp>
    <xdr:clientData/>
  </xdr:twoCellAnchor>
  <xdr:twoCellAnchor>
    <xdr:from>
      <xdr:col>6</xdr:col>
      <xdr:colOff>121920</xdr:colOff>
      <xdr:row>8</xdr:row>
      <xdr:rowOff>175260</xdr:rowOff>
    </xdr:from>
    <xdr:to>
      <xdr:col>14</xdr:col>
      <xdr:colOff>457200</xdr:colOff>
      <xdr:row>17</xdr:row>
      <xdr:rowOff>45720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E2154ED-51C4-C276-CE1A-9E90A97F0549}"/>
            </a:ext>
          </a:extLst>
        </xdr:cNvPr>
        <xdr:cNvSpPr/>
      </xdr:nvSpPr>
      <xdr:spPr>
        <a:xfrm>
          <a:off x="3779520" y="1638300"/>
          <a:ext cx="5212080" cy="15163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kern="1200"/>
        </a:p>
      </xdr:txBody>
    </xdr:sp>
    <xdr:clientData/>
  </xdr:twoCellAnchor>
  <xdr:twoCellAnchor>
    <xdr:from>
      <xdr:col>3</xdr:col>
      <xdr:colOff>510540</xdr:colOff>
      <xdr:row>5</xdr:row>
      <xdr:rowOff>144780</xdr:rowOff>
    </xdr:from>
    <xdr:to>
      <xdr:col>6</xdr:col>
      <xdr:colOff>121920</xdr:colOff>
      <xdr:row>17</xdr:row>
      <xdr:rowOff>68580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FBE5695E-D6D8-4F71-B3B5-BE295B9FDE89}"/>
            </a:ext>
          </a:extLst>
        </xdr:cNvPr>
        <xdr:cNvSpPr/>
      </xdr:nvSpPr>
      <xdr:spPr>
        <a:xfrm>
          <a:off x="2339340" y="1059180"/>
          <a:ext cx="1440180" cy="21183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kern="1200"/>
        </a:p>
      </xdr:txBody>
    </xdr:sp>
    <xdr:clientData/>
  </xdr:twoCellAnchor>
  <xdr:twoCellAnchor>
    <xdr:from>
      <xdr:col>5</xdr:col>
      <xdr:colOff>236220</xdr:colOff>
      <xdr:row>10</xdr:row>
      <xdr:rowOff>129540</xdr:rowOff>
    </xdr:from>
    <xdr:to>
      <xdr:col>15</xdr:col>
      <xdr:colOff>182880</xdr:colOff>
      <xdr:row>10</xdr:row>
      <xdr:rowOff>160020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DE805308-9A11-EEC7-E8F5-3EE0434D250E}"/>
            </a:ext>
          </a:extLst>
        </xdr:cNvPr>
        <xdr:cNvCxnSpPr/>
      </xdr:nvCxnSpPr>
      <xdr:spPr>
        <a:xfrm>
          <a:off x="3284220" y="1958340"/>
          <a:ext cx="6042660" cy="3048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37604</xdr:colOff>
          <xdr:row>0</xdr:row>
          <xdr:rowOff>56406</xdr:rowOff>
        </xdr:from>
        <xdr:to>
          <xdr:col>14</xdr:col>
          <xdr:colOff>437737</xdr:colOff>
          <xdr:row>8</xdr:row>
          <xdr:rowOff>2460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E1CF503C-17B2-E1C5-4EC1-2186C2A472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157371</xdr:colOff>
      <xdr:row>11</xdr:row>
      <xdr:rowOff>61622</xdr:rowOff>
    </xdr:from>
    <xdr:to>
      <xdr:col>14</xdr:col>
      <xdr:colOff>467969</xdr:colOff>
      <xdr:row>26</xdr:row>
      <xdr:rowOff>79181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05EC51-E350-663D-DA6A-D8306E054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4FDBF-9C87-4B17-B98A-A9886B602786}">
  <dimension ref="A1:O24"/>
  <sheetViews>
    <sheetView workbookViewId="0">
      <selection activeCell="B24" sqref="B24"/>
    </sheetView>
  </sheetViews>
  <sheetFormatPr defaultRowHeight="14.4" x14ac:dyDescent="0.3"/>
  <sheetData>
    <row r="1" spans="1:15" x14ac:dyDescent="0.3">
      <c r="E1" t="s">
        <v>8</v>
      </c>
    </row>
    <row r="3" spans="1:15" x14ac:dyDescent="0.3">
      <c r="A3" t="s">
        <v>3</v>
      </c>
      <c r="E3" t="s">
        <v>4</v>
      </c>
      <c r="F3">
        <v>67</v>
      </c>
      <c r="G3" t="s">
        <v>5</v>
      </c>
    </row>
    <row r="6" spans="1:15" x14ac:dyDescent="0.3">
      <c r="J6" t="s">
        <v>6</v>
      </c>
      <c r="K6">
        <v>63</v>
      </c>
      <c r="L6" t="s">
        <v>5</v>
      </c>
      <c r="M6" t="s">
        <v>7</v>
      </c>
      <c r="N6">
        <f>F3-K6</f>
        <v>4</v>
      </c>
      <c r="O6" t="s">
        <v>5</v>
      </c>
    </row>
    <row r="12" spans="1:15" x14ac:dyDescent="0.3">
      <c r="L12" t="s">
        <v>10</v>
      </c>
      <c r="M12" t="s">
        <v>11</v>
      </c>
    </row>
    <row r="19" spans="2:15" x14ac:dyDescent="0.3">
      <c r="E19" t="s">
        <v>2</v>
      </c>
      <c r="I19" t="s">
        <v>1</v>
      </c>
      <c r="O19" t="s">
        <v>0</v>
      </c>
    </row>
    <row r="23" spans="2:15" ht="25.8" x14ac:dyDescent="0.5">
      <c r="B23" s="1" t="s">
        <v>12</v>
      </c>
    </row>
    <row r="24" spans="2:15" ht="25.8" x14ac:dyDescent="0.5">
      <c r="B24" s="1" t="s">
        <v>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D62D9-CAEA-4D05-A329-2BBE3F0D40BC}">
  <dimension ref="A1:M408"/>
  <sheetViews>
    <sheetView tabSelected="1" zoomScale="136" zoomScaleNormal="136" workbookViewId="0"/>
  </sheetViews>
  <sheetFormatPr defaultRowHeight="14.4" x14ac:dyDescent="0.3"/>
  <sheetData>
    <row r="1" spans="1:9" x14ac:dyDescent="0.3">
      <c r="A1" s="2" t="s">
        <v>13</v>
      </c>
    </row>
    <row r="2" spans="1:9" x14ac:dyDescent="0.3">
      <c r="A2" t="s">
        <v>18</v>
      </c>
      <c r="B2">
        <v>50</v>
      </c>
      <c r="C2" t="s">
        <v>19</v>
      </c>
      <c r="D2">
        <f>B2*1000/3600</f>
        <v>13.888888888888889</v>
      </c>
      <c r="H2" t="s">
        <v>20</v>
      </c>
    </row>
    <row r="3" spans="1:9" x14ac:dyDescent="0.3">
      <c r="A3" t="s">
        <v>14</v>
      </c>
      <c r="B3">
        <v>90</v>
      </c>
      <c r="C3" t="s">
        <v>5</v>
      </c>
    </row>
    <row r="4" spans="1:9" x14ac:dyDescent="0.3">
      <c r="A4" t="s">
        <v>15</v>
      </c>
      <c r="B4">
        <v>50</v>
      </c>
      <c r="C4" t="s">
        <v>16</v>
      </c>
      <c r="D4" t="s">
        <v>27</v>
      </c>
      <c r="E4" s="5">
        <f>10*LOG10(AVERAGE(E8:E408))</f>
        <v>40.215917612499517</v>
      </c>
      <c r="F4" s="4" t="s">
        <v>5</v>
      </c>
      <c r="G4" s="4"/>
    </row>
    <row r="5" spans="1:9" x14ac:dyDescent="0.3">
      <c r="A5" t="s">
        <v>21</v>
      </c>
      <c r="D5" t="s">
        <v>30</v>
      </c>
      <c r="E5" s="4"/>
      <c r="F5" s="4"/>
      <c r="G5" s="5">
        <f>Laeq+10*LOG10(T/1)</f>
        <v>54.809842490091825</v>
      </c>
      <c r="H5" t="s">
        <v>5</v>
      </c>
    </row>
    <row r="6" spans="1:9" x14ac:dyDescent="0.3">
      <c r="E6" t="s">
        <v>26</v>
      </c>
    </row>
    <row r="7" spans="1:9" x14ac:dyDescent="0.3">
      <c r="A7" t="s">
        <v>17</v>
      </c>
      <c r="B7" t="s">
        <v>0</v>
      </c>
      <c r="C7" t="s">
        <v>22</v>
      </c>
      <c r="D7" t="s">
        <v>23</v>
      </c>
      <c r="E7" t="s">
        <v>25</v>
      </c>
    </row>
    <row r="8" spans="1:9" x14ac:dyDescent="0.3">
      <c r="A8">
        <v>-200</v>
      </c>
      <c r="B8">
        <f>A8/v</f>
        <v>-14.4</v>
      </c>
      <c r="C8">
        <f>SQRT(d^2+A8^2)</f>
        <v>206.15528128088303</v>
      </c>
      <c r="D8">
        <f>Lw-11-20*LOG10(C8)</f>
        <v>32.71611069949688</v>
      </c>
      <c r="E8">
        <f>10^(D8/10)</f>
        <v>1869.0076111159551</v>
      </c>
    </row>
    <row r="9" spans="1:9" x14ac:dyDescent="0.3">
      <c r="A9">
        <f>A8+1</f>
        <v>-199</v>
      </c>
      <c r="B9">
        <f>A9/v</f>
        <v>-14.327999999999999</v>
      </c>
      <c r="C9">
        <f>SQRT(d^2+A9^2)</f>
        <v>205.1852821232556</v>
      </c>
      <c r="D9">
        <f>Lw-11-20*LOG10(C9)</f>
        <v>32.757075885034268</v>
      </c>
      <c r="E9">
        <f t="shared" ref="E9:E72" si="0">10^(D9/10)</f>
        <v>1886.7205879296985</v>
      </c>
    </row>
    <row r="10" spans="1:9" x14ac:dyDescent="0.3">
      <c r="A10">
        <f t="shared" ref="A10:A73" si="1">A9+1</f>
        <v>-198</v>
      </c>
      <c r="B10">
        <f>A10/v</f>
        <v>-14.256</v>
      </c>
      <c r="C10">
        <f>SQRT(d^2+A10^2)</f>
        <v>204.21557237390101</v>
      </c>
      <c r="D10">
        <f>Lw-11-20*LOG10(C10)</f>
        <v>32.798222880810371</v>
      </c>
      <c r="E10">
        <f t="shared" si="0"/>
        <v>1904.681169010842</v>
      </c>
    </row>
    <row r="11" spans="1:9" x14ac:dyDescent="0.3">
      <c r="A11">
        <f t="shared" si="1"/>
        <v>-197</v>
      </c>
      <c r="B11">
        <f>A11/v</f>
        <v>-14.183999999999999</v>
      </c>
      <c r="C11">
        <f>SQRT(d^2+A11^2)</f>
        <v>203.24615617521528</v>
      </c>
      <c r="D11">
        <f>Lw-11-20*LOG10(C11)</f>
        <v>32.839553182100161</v>
      </c>
      <c r="E11">
        <f t="shared" si="0"/>
        <v>1922.8938844423326</v>
      </c>
      <c r="I11" t="s">
        <v>24</v>
      </c>
    </row>
    <row r="12" spans="1:9" x14ac:dyDescent="0.3">
      <c r="A12">
        <f t="shared" si="1"/>
        <v>-196</v>
      </c>
      <c r="B12">
        <f>A12/v</f>
        <v>-14.112</v>
      </c>
      <c r="C12">
        <f>SQRT(d^2+A12^2)</f>
        <v>202.27703774773843</v>
      </c>
      <c r="D12">
        <f>Lw-11-20*LOG10(C12)</f>
        <v>32.881068300634745</v>
      </c>
      <c r="E12">
        <f t="shared" si="0"/>
        <v>1941.3633657353641</v>
      </c>
    </row>
    <row r="13" spans="1:9" x14ac:dyDescent="0.3">
      <c r="A13">
        <f t="shared" si="1"/>
        <v>-195</v>
      </c>
      <c r="B13">
        <f>A13/v</f>
        <v>-14.04</v>
      </c>
      <c r="C13">
        <f>SQRT(d^2+A13^2)</f>
        <v>201.30822139197394</v>
      </c>
      <c r="D13">
        <f>Lw-11-20*LOG10(C13)</f>
        <v>32.922769764794474</v>
      </c>
      <c r="E13">
        <f t="shared" si="0"/>
        <v>1960.0943484868155</v>
      </c>
    </row>
    <row r="14" spans="1:9" x14ac:dyDescent="0.3">
      <c r="A14">
        <f t="shared" si="1"/>
        <v>-194</v>
      </c>
      <c r="B14">
        <f>A14/v</f>
        <v>-13.968</v>
      </c>
      <c r="C14">
        <f>SQRT(d^2+A14^2)</f>
        <v>200.33971149025845</v>
      </c>
      <c r="D14">
        <f>Lw-11-20*LOG10(C14)</f>
        <v>32.964659119803045</v>
      </c>
      <c r="E14">
        <f t="shared" si="0"/>
        <v>1979.0916751153111</v>
      </c>
    </row>
    <row r="15" spans="1:9" x14ac:dyDescent="0.3">
      <c r="A15">
        <f t="shared" si="1"/>
        <v>-193</v>
      </c>
      <c r="B15">
        <f>A15/v</f>
        <v>-13.895999999999999</v>
      </c>
      <c r="C15">
        <f>SQRT(d^2+A15^2)</f>
        <v>199.37151250868314</v>
      </c>
      <c r="D15">
        <f>Lw-11-20*LOG10(C15)</f>
        <v>33.006737927922863</v>
      </c>
      <c r="E15">
        <f t="shared" si="0"/>
        <v>1998.3602976786387</v>
      </c>
    </row>
    <row r="16" spans="1:9" x14ac:dyDescent="0.3">
      <c r="A16">
        <f t="shared" si="1"/>
        <v>-192</v>
      </c>
      <c r="B16">
        <f>A16/v</f>
        <v>-13.824</v>
      </c>
      <c r="C16">
        <f>SQRT(d^2+A16^2)</f>
        <v>198.40362899906847</v>
      </c>
      <c r="D16">
        <f>Lw-11-20*LOG10(C16)</f>
        <v>33.049007768651279</v>
      </c>
      <c r="E16">
        <f t="shared" si="0"/>
        <v>2017.9052807750261</v>
      </c>
    </row>
    <row r="17" spans="1:13" x14ac:dyDescent="0.3">
      <c r="A17">
        <f t="shared" si="1"/>
        <v>-191</v>
      </c>
      <c r="B17">
        <f>A17/v</f>
        <v>-13.751999999999999</v>
      </c>
      <c r="C17">
        <f>SQRT(d^2+A17^2)</f>
        <v>197.43606560099397</v>
      </c>
      <c r="D17">
        <f>Lw-11-20*LOG10(C17)</f>
        <v>33.091470238917871</v>
      </c>
      <c r="E17">
        <f t="shared" si="0"/>
        <v>2037.7318045311347</v>
      </c>
    </row>
    <row r="18" spans="1:13" x14ac:dyDescent="0.3">
      <c r="A18">
        <f t="shared" si="1"/>
        <v>-190</v>
      </c>
      <c r="B18">
        <f>A18/v</f>
        <v>-13.68</v>
      </c>
      <c r="C18">
        <f>SQRT(d^2+A18^2)</f>
        <v>196.468827043885</v>
      </c>
      <c r="D18">
        <f>Lw-11-20*LOG10(C18)</f>
        <v>33.134126953282447</v>
      </c>
      <c r="E18">
        <f t="shared" si="0"/>
        <v>2057.8451676794866</v>
      </c>
    </row>
    <row r="19" spans="1:13" x14ac:dyDescent="0.3">
      <c r="A19">
        <f t="shared" si="1"/>
        <v>-189</v>
      </c>
      <c r="B19">
        <f>A19/v</f>
        <v>-13.607999999999999</v>
      </c>
      <c r="C19">
        <f>SQRT(d^2+A19^2)</f>
        <v>195.5019181491578</v>
      </c>
      <c r="D19">
        <f>Lw-11-20*LOG10(C19)</f>
        <v>33.176979544133843</v>
      </c>
      <c r="E19">
        <f t="shared" si="0"/>
        <v>2078.250790728348</v>
      </c>
    </row>
    <row r="20" spans="1:13" x14ac:dyDescent="0.3">
      <c r="A20">
        <f t="shared" si="1"/>
        <v>-188</v>
      </c>
      <c r="B20">
        <f>A20/v</f>
        <v>-13.536</v>
      </c>
      <c r="C20">
        <f>SQRT(d^2+A20^2)</f>
        <v>194.53534383242547</v>
      </c>
      <c r="D20">
        <f>Lw-11-20*LOG10(C20)</f>
        <v>33.220029661889271</v>
      </c>
      <c r="E20">
        <f t="shared" si="0"/>
        <v>2098.9542192270428</v>
      </c>
    </row>
    <row r="21" spans="1:13" x14ac:dyDescent="0.3">
      <c r="A21">
        <f t="shared" si="1"/>
        <v>-187</v>
      </c>
      <c r="B21">
        <f>A21/v</f>
        <v>-13.464</v>
      </c>
      <c r="C21">
        <f>SQRT(d^2+A21^2)</f>
        <v>193.56910910576616</v>
      </c>
      <c r="D21">
        <f>Lw-11-20*LOG10(C21)</f>
        <v>33.263278975194183</v>
      </c>
      <c r="E21">
        <f t="shared" si="0"/>
        <v>2119.961127129844</v>
      </c>
    </row>
    <row r="22" spans="1:13" x14ac:dyDescent="0.3">
      <c r="A22">
        <f t="shared" si="1"/>
        <v>-186</v>
      </c>
      <c r="B22">
        <f>A22/v</f>
        <v>-13.391999999999999</v>
      </c>
      <c r="C22">
        <f>SQRT(d^2+A22^2)</f>
        <v>192.60321908005588</v>
      </c>
      <c r="D22">
        <f>Lw-11-20*LOG10(C22)</f>
        <v>33.306729171122527</v>
      </c>
      <c r="E22">
        <f t="shared" si="0"/>
        <v>2141.2773202617091</v>
      </c>
    </row>
    <row r="23" spans="1:13" x14ac:dyDescent="0.3">
      <c r="A23">
        <f t="shared" si="1"/>
        <v>-185</v>
      </c>
      <c r="B23">
        <f>A23/v</f>
        <v>-13.32</v>
      </c>
      <c r="C23">
        <f>SQRT(d^2+A23^2)</f>
        <v>191.637678967368</v>
      </c>
      <c r="D23">
        <f>Lw-11-20*LOG10(C23)</f>
        <v>33.35038195537706</v>
      </c>
      <c r="E23">
        <f t="shared" si="0"/>
        <v>2162.9087398891279</v>
      </c>
    </row>
    <row r="24" spans="1:13" x14ac:dyDescent="0.3">
      <c r="A24">
        <f t="shared" si="1"/>
        <v>-184</v>
      </c>
      <c r="B24">
        <f>A24/v</f>
        <v>-13.247999999999999</v>
      </c>
      <c r="C24">
        <f>SQRT(d^2+A24^2)</f>
        <v>190.67249408344142</v>
      </c>
      <c r="D24">
        <f>Lw-11-20*LOG10(C24)</f>
        <v>33.394239052489965</v>
      </c>
      <c r="E24">
        <f t="shared" si="0"/>
        <v>2184.8614663997214</v>
      </c>
    </row>
    <row r="25" spans="1:13" x14ac:dyDescent="0.3">
      <c r="A25">
        <f t="shared" si="1"/>
        <v>-183</v>
      </c>
      <c r="B25">
        <f>A25/v</f>
        <v>-13.176</v>
      </c>
      <c r="C25">
        <f>SQRT(d^2+A25^2)</f>
        <v>189.70766985021982</v>
      </c>
      <c r="D25">
        <f>Lw-11-20*LOG10(C25)</f>
        <v>33.438302206023145</v>
      </c>
      <c r="E25">
        <f t="shared" si="0"/>
        <v>2207.1417230939546</v>
      </c>
    </row>
    <row r="26" spans="1:13" x14ac:dyDescent="0.3">
      <c r="A26">
        <f t="shared" si="1"/>
        <v>-182</v>
      </c>
      <c r="B26">
        <f>A26/v</f>
        <v>-13.103999999999999</v>
      </c>
      <c r="C26">
        <f>SQRT(d^2+A26^2)</f>
        <v>188.74321179846442</v>
      </c>
      <c r="D26">
        <f>Lw-11-20*LOG10(C26)</f>
        <v>33.482573178768334</v>
      </c>
      <c r="E26">
        <f t="shared" si="0"/>
        <v>2229.7558800928646</v>
      </c>
    </row>
    <row r="27" spans="1:13" x14ac:dyDescent="0.3">
      <c r="A27">
        <f t="shared" si="1"/>
        <v>-181</v>
      </c>
      <c r="B27">
        <f>A27/v</f>
        <v>-13.032</v>
      </c>
      <c r="C27">
        <f>SQRT(d^2+A27^2)</f>
        <v>187.77912557044246</v>
      </c>
      <c r="D27">
        <f>Lw-11-20*LOG10(C27)</f>
        <v>33.527053752946784</v>
      </c>
      <c r="E27">
        <f t="shared" si="0"/>
        <v>2252.7104583655641</v>
      </c>
    </row>
    <row r="28" spans="1:13" x14ac:dyDescent="0.3">
      <c r="A28">
        <f t="shared" si="1"/>
        <v>-180</v>
      </c>
      <c r="B28">
        <f>A28/v</f>
        <v>-12.959999999999999</v>
      </c>
      <c r="C28">
        <f>SQRT(d^2+A28^2)</f>
        <v>186.81541692269406</v>
      </c>
      <c r="D28">
        <f>Lw-11-20*LOG10(C28)</f>
        <v>33.571745730408203</v>
      </c>
      <c r="E28">
        <f t="shared" si="0"/>
        <v>2276.0121338804643</v>
      </c>
      <c r="K28" t="s">
        <v>29</v>
      </c>
      <c r="L28">
        <f>-2*B8</f>
        <v>28.8</v>
      </c>
      <c r="M28" t="s">
        <v>28</v>
      </c>
    </row>
    <row r="29" spans="1:13" x14ac:dyDescent="0.3">
      <c r="A29">
        <f t="shared" si="1"/>
        <v>-179</v>
      </c>
      <c r="B29">
        <f>A29/v</f>
        <v>-12.888</v>
      </c>
      <c r="C29">
        <f>SQRT(d^2+A29^2)</f>
        <v>185.85209172887994</v>
      </c>
      <c r="D29">
        <f>Lw-11-20*LOG10(C29)</f>
        <v>33.616650932828854</v>
      </c>
      <c r="E29">
        <f t="shared" si="0"/>
        <v>2299.6677418843742</v>
      </c>
    </row>
    <row r="30" spans="1:13" x14ac:dyDescent="0.3">
      <c r="A30">
        <f t="shared" si="1"/>
        <v>-178</v>
      </c>
      <c r="B30">
        <f>A30/v</f>
        <v>-12.815999999999999</v>
      </c>
      <c r="C30">
        <f>SQRT(d^2+A30^2)</f>
        <v>184.88915598271305</v>
      </c>
      <c r="D30">
        <f>Lw-11-20*LOG10(C30)</f>
        <v>33.6617712019086</v>
      </c>
      <c r="E30">
        <f t="shared" si="0"/>
        <v>2323.6842813137209</v>
      </c>
    </row>
    <row r="31" spans="1:13" x14ac:dyDescent="0.3">
      <c r="A31">
        <f t="shared" si="1"/>
        <v>-177</v>
      </c>
      <c r="B31">
        <f>A31/v</f>
        <v>-12.744</v>
      </c>
      <c r="C31">
        <f>SQRT(d^2+A31^2)</f>
        <v>183.92661580097646</v>
      </c>
      <c r="D31">
        <f>Lw-11-20*LOG10(C31)</f>
        <v>33.707108399566486</v>
      </c>
      <c r="E31">
        <f t="shared" si="0"/>
        <v>2348.0689193422272</v>
      </c>
    </row>
    <row r="32" spans="1:13" x14ac:dyDescent="0.3">
      <c r="A32">
        <f t="shared" si="1"/>
        <v>-176</v>
      </c>
      <c r="B32">
        <f>A32/v</f>
        <v>-12.671999999999999</v>
      </c>
      <c r="C32">
        <f>SQRT(d^2+A32^2)</f>
        <v>182.96447742663054</v>
      </c>
      <c r="D32">
        <f>Lw-11-20*LOG10(C32)</f>
        <v>33.752664408134834</v>
      </c>
      <c r="E32">
        <f t="shared" si="0"/>
        <v>2372.8289960696679</v>
      </c>
    </row>
    <row r="33" spans="1:5" x14ac:dyDescent="0.3">
      <c r="A33">
        <f t="shared" si="1"/>
        <v>-175</v>
      </c>
      <c r="B33">
        <f>A33/v</f>
        <v>-12.6</v>
      </c>
      <c r="C33">
        <f>SQRT(d^2+A33^2)</f>
        <v>182.00274723201295</v>
      </c>
      <c r="D33">
        <f>Lw-11-20*LOG10(C33)</f>
        <v>33.79844113055136</v>
      </c>
      <c r="E33">
        <f t="shared" si="0"/>
        <v>2397.9720293563255</v>
      </c>
    </row>
    <row r="34" spans="1:5" x14ac:dyDescent="0.3">
      <c r="A34">
        <f t="shared" si="1"/>
        <v>-174</v>
      </c>
      <c r="B34">
        <f>A34/v</f>
        <v>-12.528</v>
      </c>
      <c r="C34">
        <f>SQRT(d^2+A34^2)</f>
        <v>181.04143172213369</v>
      </c>
      <c r="D34">
        <f>Lw-11-20*LOG10(C34)</f>
        <v>33.84444049054914</v>
      </c>
      <c r="E34">
        <f t="shared" si="0"/>
        <v>2423.5057198080367</v>
      </c>
    </row>
    <row r="35" spans="1:5" x14ac:dyDescent="0.3">
      <c r="A35">
        <f t="shared" si="1"/>
        <v>-173</v>
      </c>
      <c r="B35">
        <f>A35/v</f>
        <v>-12.456</v>
      </c>
      <c r="C35">
        <f>SQRT(d^2+A35^2)</f>
        <v>180.08053753806934</v>
      </c>
      <c r="D35">
        <f>Lw-11-20*LOG10(C35)</f>
        <v>33.89066443284409</v>
      </c>
      <c r="E35">
        <f t="shared" si="0"/>
        <v>2449.437955916866</v>
      </c>
    </row>
    <row r="36" spans="1:5" x14ac:dyDescent="0.3">
      <c r="A36">
        <f t="shared" si="1"/>
        <v>-172</v>
      </c>
      <c r="B36">
        <f>A36/v</f>
        <v>-12.384</v>
      </c>
      <c r="C36">
        <f>SQRT(d^2+A36^2)</f>
        <v>179.12007146045917</v>
      </c>
      <c r="D36">
        <f>Lw-11-20*LOG10(C36)</f>
        <v>33.937114923319598</v>
      </c>
      <c r="E36">
        <f t="shared" si="0"/>
        <v>2475.7768193625575</v>
      </c>
    </row>
    <row r="37" spans="1:5" x14ac:dyDescent="0.3">
      <c r="A37">
        <f t="shared" si="1"/>
        <v>-171</v>
      </c>
      <c r="B37">
        <f>A37/v</f>
        <v>-12.311999999999999</v>
      </c>
      <c r="C37">
        <f>SQRT(d^2+A37^2)</f>
        <v>178.16004041310723</v>
      </c>
      <c r="D37">
        <f>Lw-11-20*LOG10(C37)</f>
        <v>33.983793949207858</v>
      </c>
      <c r="E37">
        <f t="shared" si="0"/>
        <v>2502.5305904800771</v>
      </c>
    </row>
    <row r="38" spans="1:5" x14ac:dyDescent="0.3">
      <c r="A38">
        <f t="shared" si="1"/>
        <v>-170</v>
      </c>
      <c r="B38">
        <f>A38/v</f>
        <v>-12.24</v>
      </c>
      <c r="C38">
        <f>SQRT(d^2+A38^2)</f>
        <v>177.20045146669349</v>
      </c>
      <c r="D38">
        <f>Lw-11-20*LOG10(C38)</f>
        <v>34.030703519267846</v>
      </c>
      <c r="E38">
        <f t="shared" si="0"/>
        <v>2529.7077538989852</v>
      </c>
    </row>
    <row r="39" spans="1:5" x14ac:dyDescent="0.3">
      <c r="A39">
        <f t="shared" si="1"/>
        <v>-169</v>
      </c>
      <c r="B39">
        <f>A39/v</f>
        <v>-12.167999999999999</v>
      </c>
      <c r="C39">
        <f>SQRT(d^2+A39^2)</f>
        <v>176.24131184259835</v>
      </c>
      <c r="D39">
        <f>Lw-11-20*LOG10(C39)</f>
        <v>34.077845663959067</v>
      </c>
      <c r="E39">
        <f t="shared" si="0"/>
        <v>2557.3170043600671</v>
      </c>
    </row>
    <row r="40" spans="1:5" x14ac:dyDescent="0.3">
      <c r="A40">
        <f t="shared" si="1"/>
        <v>-168</v>
      </c>
      <c r="B40">
        <f>A40/v</f>
        <v>-12.096</v>
      </c>
      <c r="C40">
        <f>SQRT(d^2+A40^2)</f>
        <v>175.28262891684389</v>
      </c>
      <c r="D40">
        <f>Lw-11-20*LOG10(C40)</f>
        <v>34.125222435611015</v>
      </c>
      <c r="E40">
        <f t="shared" si="0"/>
        <v>2585.3672527154094</v>
      </c>
    </row>
    <row r="41" spans="1:5" x14ac:dyDescent="0.3">
      <c r="A41">
        <f t="shared" si="1"/>
        <v>-167</v>
      </c>
      <c r="B41">
        <f>A41/v</f>
        <v>-12.023999999999999</v>
      </c>
      <c r="C41">
        <f>SQRT(d^2+A41^2)</f>
        <v>174.32441022415651</v>
      </c>
      <c r="D41">
        <f>Lw-11-20*LOG10(C41)</f>
        <v>34.172835908587672</v>
      </c>
      <c r="E41">
        <f t="shared" si="0"/>
        <v>2613.8676321178086</v>
      </c>
    </row>
    <row r="42" spans="1:5" x14ac:dyDescent="0.3">
      <c r="A42">
        <f t="shared" si="1"/>
        <v>-166</v>
      </c>
      <c r="B42">
        <f>A42/v</f>
        <v>-11.952</v>
      </c>
      <c r="C42">
        <f>SQRT(d^2+A42^2)</f>
        <v>173.36666346215469</v>
      </c>
      <c r="D42">
        <f>Lw-11-20*LOG10(C42)</f>
        <v>34.220688179446718</v>
      </c>
      <c r="E42">
        <f t="shared" si="0"/>
        <v>2642.8275044060497</v>
      </c>
    </row>
    <row r="43" spans="1:5" x14ac:dyDescent="0.3">
      <c r="A43">
        <f t="shared" si="1"/>
        <v>-165</v>
      </c>
      <c r="B43">
        <f>A43/v</f>
        <v>-11.879999999999999</v>
      </c>
      <c r="C43">
        <f>SQRT(d^2+A43^2)</f>
        <v>172.40939649566667</v>
      </c>
      <c r="D43">
        <f>Lw-11-20*LOG10(C43)</f>
        <v>34.268781367092707</v>
      </c>
      <c r="E43">
        <f t="shared" si="0"/>
        <v>2672.2564666922867</v>
      </c>
    </row>
    <row r="44" spans="1:5" x14ac:dyDescent="0.3">
      <c r="A44">
        <f t="shared" si="1"/>
        <v>-164</v>
      </c>
      <c r="B44">
        <f>A44/v</f>
        <v>-11.808</v>
      </c>
      <c r="C44">
        <f>SQRT(d^2+A44^2)</f>
        <v>171.45261736118232</v>
      </c>
      <c r="D44">
        <f>Lw-11-20*LOG10(C44)</f>
        <v>34.317117612923909</v>
      </c>
      <c r="E44">
        <f t="shared" si="0"/>
        <v>2702.1643581585358</v>
      </c>
    </row>
    <row r="45" spans="1:5" x14ac:dyDescent="0.3">
      <c r="A45">
        <f t="shared" si="1"/>
        <v>-163</v>
      </c>
      <c r="B45">
        <f>A45/v</f>
        <v>-11.735999999999999</v>
      </c>
      <c r="C45">
        <f>SQRT(d^2+A45^2)</f>
        <v>170.49633427144408</v>
      </c>
      <c r="D45">
        <f>Lw-11-20*LOG10(C45)</f>
        <v>34.365699080971986</v>
      </c>
      <c r="E45">
        <f t="shared" si="0"/>
        <v>2732.5612670689861</v>
      </c>
    </row>
    <row r="46" spans="1:5" x14ac:dyDescent="0.3">
      <c r="A46">
        <f t="shared" si="1"/>
        <v>-162</v>
      </c>
      <c r="B46">
        <f>A46/v</f>
        <v>-11.664</v>
      </c>
      <c r="C46">
        <f>SQRT(d^2+A46^2)</f>
        <v>169.54055562018192</v>
      </c>
      <c r="D46">
        <f>Lw-11-20*LOG10(C46)</f>
        <v>34.414527958034071</v>
      </c>
      <c r="E46">
        <f t="shared" si="0"/>
        <v>2763.4575380054362</v>
      </c>
    </row>
    <row r="47" spans="1:5" x14ac:dyDescent="0.3">
      <c r="A47">
        <f t="shared" si="1"/>
        <v>-161</v>
      </c>
      <c r="B47">
        <f>A47/v</f>
        <v>-11.592000000000001</v>
      </c>
      <c r="C47">
        <f>SQRT(d^2+A47^2)</f>
        <v>168.5852899869974</v>
      </c>
      <c r="D47">
        <f>Lw-11-20*LOG10(C47)</f>
        <v>34.463606453796459</v>
      </c>
      <c r="E47">
        <f t="shared" si="0"/>
        <v>2794.8637793331786</v>
      </c>
    </row>
    <row r="48" spans="1:5" x14ac:dyDescent="0.3">
      <c r="A48">
        <f t="shared" si="1"/>
        <v>-160</v>
      </c>
      <c r="B48">
        <f>A48/v</f>
        <v>-11.52</v>
      </c>
      <c r="C48">
        <f>SQRT(d^2+A48^2)</f>
        <v>167.6305461424021</v>
      </c>
      <c r="D48">
        <f>Lw-11-20*LOG10(C48)</f>
        <v>34.512936800949205</v>
      </c>
      <c r="E48">
        <f t="shared" si="0"/>
        <v>2826.7908709049211</v>
      </c>
    </row>
    <row r="49" spans="1:5" x14ac:dyDescent="0.3">
      <c r="A49">
        <f t="shared" si="1"/>
        <v>-159</v>
      </c>
      <c r="B49">
        <f>A49/v</f>
        <v>-11.448</v>
      </c>
      <c r="C49">
        <f>SQRT(d^2+A49^2)</f>
        <v>166.67633305301626</v>
      </c>
      <c r="D49">
        <f>Lw-11-20*LOG10(C49)</f>
        <v>34.562521255290932</v>
      </c>
      <c r="E49">
        <f t="shared" si="0"/>
        <v>2859.2499720106562</v>
      </c>
    </row>
    <row r="50" spans="1:5" x14ac:dyDescent="0.3">
      <c r="A50">
        <f t="shared" si="1"/>
        <v>-158</v>
      </c>
      <c r="B50">
        <f>A50/v</f>
        <v>-11.375999999999999</v>
      </c>
      <c r="C50">
        <f>SQRT(d^2+A50^2)</f>
        <v>165.72265988693277</v>
      </c>
      <c r="D50">
        <f>Lw-11-20*LOG10(C50)</f>
        <v>34.612362095823059</v>
      </c>
      <c r="E50">
        <f t="shared" si="0"/>
        <v>2892.2525295815658</v>
      </c>
    </row>
    <row r="51" spans="1:5" x14ac:dyDescent="0.3">
      <c r="A51">
        <f t="shared" si="1"/>
        <v>-157</v>
      </c>
      <c r="B51">
        <f>A51/v</f>
        <v>-11.304</v>
      </c>
      <c r="C51">
        <f>SQRT(d^2+A51^2)</f>
        <v>164.76953601925328</v>
      </c>
      <c r="D51">
        <f>Lw-11-20*LOG10(C51)</f>
        <v>34.662461624832432</v>
      </c>
      <c r="E51">
        <f t="shared" si="0"/>
        <v>2925.8102866561644</v>
      </c>
    </row>
    <row r="52" spans="1:5" x14ac:dyDescent="0.3">
      <c r="A52">
        <f t="shared" si="1"/>
        <v>-156</v>
      </c>
      <c r="B52">
        <f>A52/v</f>
        <v>-11.231999999999999</v>
      </c>
      <c r="C52">
        <f>SQRT(d^2+A52^2)</f>
        <v>163.81697103780181</v>
      </c>
      <c r="D52">
        <f>Lw-11-20*LOG10(C52)</f>
        <v>34.71282216796169</v>
      </c>
      <c r="E52">
        <f t="shared" si="0"/>
        <v>2959.9352911174674</v>
      </c>
    </row>
    <row r="53" spans="1:5" x14ac:dyDescent="0.3">
      <c r="A53">
        <f t="shared" si="1"/>
        <v>-155</v>
      </c>
      <c r="B53">
        <f>A53/v</f>
        <v>-11.16</v>
      </c>
      <c r="C53">
        <f>SQRT(d^2+A53^2)</f>
        <v>162.8649747490233</v>
      </c>
      <c r="D53">
        <f>Lw-11-20*LOG10(C53)</f>
        <v>34.763446074266213</v>
      </c>
      <c r="E53">
        <f t="shared" si="0"/>
        <v>2994.6399047098239</v>
      </c>
    </row>
    <row r="54" spans="1:5" x14ac:dyDescent="0.3">
      <c r="A54">
        <f t="shared" si="1"/>
        <v>-154</v>
      </c>
      <c r="B54">
        <f>A54/v</f>
        <v>-11.087999999999999</v>
      </c>
      <c r="C54">
        <f>SQRT(d^2+A54^2)</f>
        <v>161.91355718407277</v>
      </c>
      <c r="D54">
        <f>Lw-11-20*LOG10(C54)</f>
        <v>34.814335716256807</v>
      </c>
      <c r="E54">
        <f t="shared" si="0"/>
        <v>3029.9368123446802</v>
      </c>
    </row>
    <row r="55" spans="1:5" x14ac:dyDescent="0.3">
      <c r="A55">
        <f t="shared" si="1"/>
        <v>-153</v>
      </c>
      <c r="B55">
        <f>A55/v</f>
        <v>-11.016</v>
      </c>
      <c r="C55">
        <f>SQRT(d^2+A55^2)</f>
        <v>160.96272860510285</v>
      </c>
      <c r="D55">
        <f>Lw-11-20*LOG10(C55)</f>
        <v>34.865493489926756</v>
      </c>
      <c r="E55">
        <f t="shared" si="0"/>
        <v>3065.8390317043595</v>
      </c>
    </row>
    <row r="56" spans="1:5" x14ac:dyDescent="0.3">
      <c r="A56">
        <f t="shared" si="1"/>
        <v>-152</v>
      </c>
      <c r="B56">
        <f>A56/v</f>
        <v>-10.943999999999999</v>
      </c>
      <c r="C56">
        <f>SQRT(d^2+A56^2)</f>
        <v>160.01249951175689</v>
      </c>
      <c r="D56">
        <f>Lw-11-20*LOG10(C56)</f>
        <v>34.916921814762475</v>
      </c>
      <c r="E56">
        <f t="shared" si="0"/>
        <v>3102.3599231537373</v>
      </c>
    </row>
    <row r="57" spans="1:5" x14ac:dyDescent="0.3">
      <c r="A57">
        <f t="shared" si="1"/>
        <v>-151</v>
      </c>
      <c r="B57">
        <f>A57/v</f>
        <v>-10.872</v>
      </c>
      <c r="C57">
        <f>SQRT(d^2+A57^2)</f>
        <v>159.06288064787461</v>
      </c>
      <c r="D57">
        <f>Lw-11-20*LOG10(C57)</f>
        <v>34.968623133736195</v>
      </c>
      <c r="E57">
        <f t="shared" si="0"/>
        <v>3139.5131999694945</v>
      </c>
    </row>
    <row r="58" spans="1:5" x14ac:dyDescent="0.3">
      <c r="A58">
        <f t="shared" si="1"/>
        <v>-150</v>
      </c>
      <c r="B58">
        <f>A58/v</f>
        <v>-10.799999999999999</v>
      </c>
      <c r="C58">
        <f>SQRT(d^2+A58^2)</f>
        <v>158.11388300841898</v>
      </c>
      <c r="D58">
        <f>Lw-11-20*LOG10(C58)</f>
        <v>35.020599913279625</v>
      </c>
      <c r="E58">
        <f t="shared" si="0"/>
        <v>3177.3129388971288</v>
      </c>
    </row>
    <row r="59" spans="1:5" x14ac:dyDescent="0.3">
      <c r="A59">
        <f t="shared" si="1"/>
        <v>-149</v>
      </c>
      <c r="B59">
        <f>A59/v</f>
        <v>-10.728</v>
      </c>
      <c r="C59">
        <f>SQRT(d^2+A59^2)</f>
        <v>157.16551784663199</v>
      </c>
      <c r="D59">
        <f>Lw-11-20*LOG10(C59)</f>
        <v>35.072854643237051</v>
      </c>
      <c r="E59">
        <f t="shared" si="0"/>
        <v>3215.7735910460465</v>
      </c>
    </row>
    <row r="60" spans="1:5" x14ac:dyDescent="0.3">
      <c r="A60">
        <f t="shared" si="1"/>
        <v>-148</v>
      </c>
      <c r="B60">
        <f>A60/v</f>
        <v>-10.656000000000001</v>
      </c>
      <c r="C60">
        <f>SQRT(d^2+A60^2)</f>
        <v>156.21779668142807</v>
      </c>
      <c r="D60">
        <f>Lw-11-20*LOG10(C60)</f>
        <v>35.125389836796501</v>
      </c>
      <c r="E60">
        <f t="shared" si="0"/>
        <v>3254.9099931334276</v>
      </c>
    </row>
    <row r="61" spans="1:5" x14ac:dyDescent="0.3">
      <c r="A61">
        <f t="shared" si="1"/>
        <v>-147</v>
      </c>
      <c r="B61">
        <f>A61/v</f>
        <v>-10.584</v>
      </c>
      <c r="C61">
        <f>SQRT(d^2+A61^2)</f>
        <v>155.27073130503379</v>
      </c>
      <c r="D61">
        <f>Lw-11-20*LOG10(C61)</f>
        <v>35.178208030397457</v>
      </c>
      <c r="E61">
        <f t="shared" si="0"/>
        <v>3294.7373790878169</v>
      </c>
    </row>
    <row r="62" spans="1:5" x14ac:dyDescent="0.3">
      <c r="A62">
        <f t="shared" si="1"/>
        <v>-146</v>
      </c>
      <c r="B62">
        <f>A62/v</f>
        <v>-10.512</v>
      </c>
      <c r="C62">
        <f>SQRT(d^2+A62^2)</f>
        <v>154.3243337908834</v>
      </c>
      <c r="D62">
        <f>Lw-11-20*LOG10(C62)</f>
        <v>35.231311783613322</v>
      </c>
      <c r="E62">
        <f t="shared" si="0"/>
        <v>3335.2713920233577</v>
      </c>
    </row>
    <row r="63" spans="1:5" x14ac:dyDescent="0.3">
      <c r="A63">
        <f t="shared" si="1"/>
        <v>-145</v>
      </c>
      <c r="B63">
        <f>A63/v</f>
        <v>-10.44</v>
      </c>
      <c r="C63">
        <f>SQRT(d^2+A63^2)</f>
        <v>153.37861650177967</v>
      </c>
      <c r="D63">
        <f>Lw-11-20*LOG10(C63)</f>
        <v>35.284703679007052</v>
      </c>
      <c r="E63">
        <f t="shared" si="0"/>
        <v>3376.5280965963057</v>
      </c>
    </row>
    <row r="64" spans="1:5" x14ac:dyDescent="0.3">
      <c r="A64">
        <f t="shared" si="1"/>
        <v>-144</v>
      </c>
      <c r="B64">
        <f>A64/v</f>
        <v>-10.368</v>
      </c>
      <c r="C64">
        <f>SQRT(d^2+A64^2)</f>
        <v>152.43359209832983</v>
      </c>
      <c r="D64">
        <f>Lw-11-20*LOG10(C64)</f>
        <v>35.338386321958083</v>
      </c>
      <c r="E64">
        <f t="shared" si="0"/>
        <v>3418.5239917553854</v>
      </c>
    </row>
    <row r="65" spans="1:5" x14ac:dyDescent="0.3">
      <c r="A65">
        <f t="shared" si="1"/>
        <v>-143</v>
      </c>
      <c r="B65">
        <f>A65/v</f>
        <v>-10.295999999999999</v>
      </c>
      <c r="C65">
        <f>SQRT(d^2+A65^2)</f>
        <v>151.48927354766738</v>
      </c>
      <c r="D65">
        <f>Lw-11-20*LOG10(C65)</f>
        <v>35.392362340458455</v>
      </c>
      <c r="E65">
        <f t="shared" si="0"/>
        <v>3461.2760238976944</v>
      </c>
    </row>
    <row r="66" spans="1:5" x14ac:dyDescent="0.3">
      <c r="A66">
        <f t="shared" si="1"/>
        <v>-142</v>
      </c>
      <c r="B66">
        <f>A66/v</f>
        <v>-10.224</v>
      </c>
      <c r="C66">
        <f>SQRT(d^2+A66^2)</f>
        <v>150.54567413247051</v>
      </c>
      <c r="D66">
        <f>Lw-11-20*LOG10(C66)</f>
        <v>35.446634384876191</v>
      </c>
      <c r="E66">
        <f t="shared" si="0"/>
        <v>3504.8016004424694</v>
      </c>
    </row>
    <row r="67" spans="1:5" x14ac:dyDescent="0.3">
      <c r="A67">
        <f t="shared" si="1"/>
        <v>-141</v>
      </c>
      <c r="B67">
        <f>A67/v</f>
        <v>-10.151999999999999</v>
      </c>
      <c r="C67">
        <f>SQRT(d^2+A67^2)</f>
        <v>149.60280746028798</v>
      </c>
      <c r="D67">
        <f>Lw-11-20*LOG10(C67)</f>
        <v>35.501205127683718</v>
      </c>
      <c r="E67">
        <f t="shared" si="0"/>
        <v>3549.1186038348696</v>
      </c>
    </row>
    <row r="68" spans="1:5" x14ac:dyDescent="0.3">
      <c r="A68">
        <f t="shared" si="1"/>
        <v>-140</v>
      </c>
      <c r="B68">
        <f>A68/v</f>
        <v>-10.08</v>
      </c>
      <c r="C68">
        <f>SQRT(d^2+A68^2)</f>
        <v>148.66068747318505</v>
      </c>
      <c r="D68">
        <f>Lw-11-20*LOG10(C68)</f>
        <v>35.556077263148893</v>
      </c>
      <c r="E68">
        <f t="shared" si="0"/>
        <v>3594.2454059922238</v>
      </c>
    </row>
    <row r="69" spans="1:5" x14ac:dyDescent="0.3">
      <c r="A69">
        <f t="shared" si="1"/>
        <v>-139</v>
      </c>
      <c r="B69">
        <f>A69/v</f>
        <v>-10.007999999999999</v>
      </c>
      <c r="C69">
        <f>SQRT(d^2+A69^2)</f>
        <v>147.71932845772079</v>
      </c>
      <c r="D69">
        <f>Lw-11-20*LOG10(C69)</f>
        <v>35.611253506986188</v>
      </c>
      <c r="E69">
        <f t="shared" si="0"/>
        <v>3640.2008832055485</v>
      </c>
    </row>
    <row r="70" spans="1:5" x14ac:dyDescent="0.3">
      <c r="A70">
        <f t="shared" si="1"/>
        <v>-138</v>
      </c>
      <c r="B70">
        <f>A70/v</f>
        <v>-9.9359999999999999</v>
      </c>
      <c r="C70">
        <f>SQRT(d^2+A70^2)</f>
        <v>146.77874505527018</v>
      </c>
      <c r="D70">
        <f>Lw-11-20*LOG10(C70)</f>
        <v>35.66673659596546</v>
      </c>
      <c r="E70">
        <f t="shared" si="0"/>
        <v>3687.0044315089253</v>
      </c>
    </row>
    <row r="71" spans="1:5" x14ac:dyDescent="0.3">
      <c r="A71">
        <f t="shared" si="1"/>
        <v>-137</v>
      </c>
      <c r="B71">
        <f>A71/v</f>
        <v>-9.863999999999999</v>
      </c>
      <c r="C71">
        <f>SQRT(d^2+A71^2)</f>
        <v>145.83895227270389</v>
      </c>
      <c r="D71">
        <f>Lw-11-20*LOG10(C71)</f>
        <v>35.722529287475439</v>
      </c>
      <c r="E71">
        <f t="shared" si="0"/>
        <v>3734.6759825298877</v>
      </c>
    </row>
    <row r="72" spans="1:5" x14ac:dyDescent="0.3">
      <c r="A72">
        <f t="shared" si="1"/>
        <v>-136</v>
      </c>
      <c r="B72">
        <f>A72/v</f>
        <v>-9.7919999999999998</v>
      </c>
      <c r="C72">
        <f>SQRT(d^2+A72^2)</f>
        <v>144.89996549343965</v>
      </c>
      <c r="D72">
        <f>Lw-11-20*LOG10(C72)</f>
        <v>35.778634359038975</v>
      </c>
      <c r="E72">
        <f t="shared" si="0"/>
        <v>3783.2360198336992</v>
      </c>
    </row>
    <row r="73" spans="1:5" x14ac:dyDescent="0.3">
      <c r="A73">
        <f t="shared" si="1"/>
        <v>-135</v>
      </c>
      <c r="B73">
        <f>A73/v</f>
        <v>-9.7199999999999989</v>
      </c>
      <c r="C73">
        <f>SQRT(d^2+A73^2)</f>
        <v>143.96180048887967</v>
      </c>
      <c r="D73">
        <f>Lw-11-20*LOG10(C73)</f>
        <v>35.83505460777689</v>
      </c>
      <c r="E73">
        <f t="shared" ref="E73:E136" si="2">10^(D73/10)</f>
        <v>3832.7055957745843</v>
      </c>
    </row>
    <row r="74" spans="1:5" x14ac:dyDescent="0.3">
      <c r="A74">
        <f t="shared" ref="A74:A137" si="3">A73+1</f>
        <v>-134</v>
      </c>
      <c r="B74">
        <f>A74/v</f>
        <v>-9.6479999999999997</v>
      </c>
      <c r="C74">
        <f>SQRT(d^2+A74^2)</f>
        <v>143.024473430249</v>
      </c>
      <c r="D74">
        <f>Lw-11-20*LOG10(C74)</f>
        <v>35.891792849817207</v>
      </c>
      <c r="E74">
        <f t="shared" si="2"/>
        <v>3883.1063488672316</v>
      </c>
    </row>
    <row r="75" spans="1:5" x14ac:dyDescent="0.3">
      <c r="A75">
        <f t="shared" si="3"/>
        <v>-133</v>
      </c>
      <c r="B75">
        <f>A75/v</f>
        <v>-9.5760000000000005</v>
      </c>
      <c r="C75">
        <f>SQRT(d^2+A75^2)</f>
        <v>142.08800090085018</v>
      </c>
      <c r="D75">
        <f>Lw-11-20*LOG10(C75)</f>
        <v>35.948851919646046</v>
      </c>
      <c r="E75">
        <f t="shared" si="2"/>
        <v>3934.460521691426</v>
      </c>
    </row>
    <row r="76" spans="1:5" x14ac:dyDescent="0.3">
      <c r="A76">
        <f t="shared" si="3"/>
        <v>-132</v>
      </c>
      <c r="B76">
        <f>A76/v</f>
        <v>-9.5039999999999996</v>
      </c>
      <c r="C76">
        <f>SQRT(d^2+A76^2)</f>
        <v>141.15239990875111</v>
      </c>
      <c r="D76">
        <f>Lw-11-20*LOG10(C76)</f>
        <v>36.006234669396541</v>
      </c>
      <c r="E76">
        <f t="shared" si="2"/>
        <v>3986.7909793429117</v>
      </c>
    </row>
    <row r="77" spans="1:5" x14ac:dyDescent="0.3">
      <c r="A77">
        <f t="shared" si="3"/>
        <v>-131</v>
      </c>
      <c r="B77">
        <f>A77/v</f>
        <v>-9.4320000000000004</v>
      </c>
      <c r="C77">
        <f>SQRT(d^2+A77^2)</f>
        <v>140.21768789992225</v>
      </c>
      <c r="D77">
        <f>Lw-11-20*LOG10(C77)</f>
        <v>36.063943968071825</v>
      </c>
      <c r="E77">
        <f t="shared" si="2"/>
        <v>4040.1212284435333</v>
      </c>
    </row>
    <row r="78" spans="1:5" x14ac:dyDescent="0.3">
      <c r="A78">
        <f t="shared" si="3"/>
        <v>-130</v>
      </c>
      <c r="B78">
        <f>A78/v</f>
        <v>-9.36</v>
      </c>
      <c r="C78">
        <f>SQRT(d^2+A78^2)</f>
        <v>139.28388277184121</v>
      </c>
      <c r="D78">
        <f>Lw-11-20*LOG10(C78)</f>
        <v>36.121982700697735</v>
      </c>
      <c r="E78">
        <f t="shared" si="2"/>
        <v>4094.4754367231021</v>
      </c>
    </row>
    <row r="79" spans="1:5" x14ac:dyDescent="0.3">
      <c r="A79">
        <f t="shared" si="3"/>
        <v>-129</v>
      </c>
      <c r="B79">
        <f>A79/v</f>
        <v>-9.2880000000000003</v>
      </c>
      <c r="C79">
        <f>SQRT(d^2+A79^2)</f>
        <v>138.35100288758301</v>
      </c>
      <c r="D79">
        <f>Lw-11-20*LOG10(C79)</f>
        <v>36.180353767401002</v>
      </c>
      <c r="E79">
        <f t="shared" si="2"/>
        <v>4149.8784531857345</v>
      </c>
    </row>
    <row r="80" spans="1:5" x14ac:dyDescent="0.3">
      <c r="A80">
        <f t="shared" si="3"/>
        <v>-128</v>
      </c>
      <c r="B80">
        <f>A80/v</f>
        <v>-9.2159999999999993</v>
      </c>
      <c r="C80">
        <f>SQRT(d^2+A80^2)</f>
        <v>137.41906709041507</v>
      </c>
      <c r="D80">
        <f>Lw-11-20*LOG10(C80)</f>
        <v>36.239060082407825</v>
      </c>
      <c r="E80">
        <f t="shared" si="2"/>
        <v>4206.3558288724953</v>
      </c>
    </row>
    <row r="81" spans="1:5" x14ac:dyDescent="0.3">
      <c r="A81">
        <f t="shared" si="3"/>
        <v>-127</v>
      </c>
      <c r="B81">
        <f>A81/v</f>
        <v>-9.1440000000000001</v>
      </c>
      <c r="C81">
        <f>SQRT(d^2+A81^2)</f>
        <v>136.48809471891678</v>
      </c>
      <c r="D81">
        <f>Lw-11-20*LOG10(C81)</f>
        <v>36.298104572958188</v>
      </c>
      <c r="E81">
        <f t="shared" si="2"/>
        <v>4263.9338382322321</v>
      </c>
    </row>
    <row r="82" spans="1:5" x14ac:dyDescent="0.3">
      <c r="A82">
        <f t="shared" si="3"/>
        <v>-126</v>
      </c>
      <c r="B82">
        <f>A82/v</f>
        <v>-9.0719999999999992</v>
      </c>
      <c r="C82">
        <f>SQRT(d^2+A82^2)</f>
        <v>135.55810562264435</v>
      </c>
      <c r="D82">
        <f>Lw-11-20*LOG10(C82)</f>
        <v>36.357490178130305</v>
      </c>
      <c r="E82">
        <f t="shared" si="2"/>
        <v>4322.6395011116801</v>
      </c>
    </row>
    <row r="83" spans="1:5" x14ac:dyDescent="0.3">
      <c r="A83">
        <f t="shared" si="3"/>
        <v>-125</v>
      </c>
      <c r="B83">
        <f>A83/v</f>
        <v>-9</v>
      </c>
      <c r="C83">
        <f>SQRT(d^2+A83^2)</f>
        <v>134.6291201783626</v>
      </c>
      <c r="D83">
        <f>Lw-11-20*LOG10(C83)</f>
        <v>36.417219847569683</v>
      </c>
      <c r="E83">
        <f t="shared" si="2"/>
        <v>4382.5006053753459</v>
      </c>
    </row>
    <row r="84" spans="1:5" x14ac:dyDescent="0.3">
      <c r="A84">
        <f t="shared" si="3"/>
        <v>-124</v>
      </c>
      <c r="B84">
        <f>A84/v</f>
        <v>-8.927999999999999</v>
      </c>
      <c r="C84">
        <f>SQRT(d^2+A84^2)</f>
        <v>133.70115930686615</v>
      </c>
      <c r="D84">
        <f>Lw-11-20*LOG10(C84)</f>
        <v>36.477296540116782</v>
      </c>
      <c r="E84">
        <f t="shared" si="2"/>
        <v>4443.5457301649221</v>
      </c>
    </row>
    <row r="85" spans="1:5" x14ac:dyDescent="0.3">
      <c r="A85">
        <f t="shared" si="3"/>
        <v>-123</v>
      </c>
      <c r="B85">
        <f>A85/v</f>
        <v>-8.8559999999999999</v>
      </c>
      <c r="C85">
        <f>SQRT(d^2+A85^2)</f>
        <v>132.77424449041311</v>
      </c>
      <c r="D85">
        <f>Lw-11-20*LOG10(C85)</f>
        <v>36.537723222326854</v>
      </c>
      <c r="E85">
        <f t="shared" si="2"/>
        <v>4505.8042698070376</v>
      </c>
    </row>
    <row r="86" spans="1:5" x14ac:dyDescent="0.3">
      <c r="A86">
        <f t="shared" si="3"/>
        <v>-122</v>
      </c>
      <c r="B86">
        <f>A86/v</f>
        <v>-8.7839999999999989</v>
      </c>
      <c r="C86">
        <f>SQRT(d^2+A86^2)</f>
        <v>131.84839779079607</v>
      </c>
      <c r="D86">
        <f>Lw-11-20*LOG10(C86)</f>
        <v>36.598502866875315</v>
      </c>
      <c r="E86">
        <f t="shared" si="2"/>
        <v>4569.3064583771411</v>
      </c>
    </row>
    <row r="87" spans="1:5" x14ac:dyDescent="0.3">
      <c r="A87">
        <f t="shared" si="3"/>
        <v>-121</v>
      </c>
      <c r="B87">
        <f>A87/v</f>
        <v>-8.7119999999999997</v>
      </c>
      <c r="C87">
        <f>SQRT(d^2+A87^2)</f>
        <v>130.92364186807515</v>
      </c>
      <c r="D87">
        <f>Lw-11-20*LOG10(C87)</f>
        <v>36.659638450841527</v>
      </c>
      <c r="E87">
        <f t="shared" si="2"/>
        <v>4634.0833949260941</v>
      </c>
    </row>
    <row r="88" spans="1:5" x14ac:dyDescent="0.3">
      <c r="A88">
        <f t="shared" si="3"/>
        <v>-120</v>
      </c>
      <c r="B88">
        <f>A88/v</f>
        <v>-8.64</v>
      </c>
      <c r="C88">
        <f>SQRT(d^2+A88^2)</f>
        <v>130</v>
      </c>
      <c r="D88">
        <f>Lw-11-20*LOG10(C88)</f>
        <v>36.721132953863261</v>
      </c>
      <c r="E88">
        <f t="shared" si="2"/>
        <v>4700.1670693744445</v>
      </c>
    </row>
    <row r="89" spans="1:5" x14ac:dyDescent="0.3">
      <c r="A89">
        <f t="shared" si="3"/>
        <v>-119</v>
      </c>
      <c r="B89">
        <f>A89/v</f>
        <v>-8.5679999999999996</v>
      </c>
      <c r="C89">
        <f>SQRT(d^2+A89^2)</f>
        <v>129.07749610214788</v>
      </c>
      <c r="D89">
        <f>Lw-11-20*LOG10(C89)</f>
        <v>36.782989356154033</v>
      </c>
      <c r="E89">
        <f t="shared" si="2"/>
        <v>4767.5903890779782</v>
      </c>
    </row>
    <row r="90" spans="1:5" x14ac:dyDescent="0.3">
      <c r="A90">
        <f t="shared" si="3"/>
        <v>-118</v>
      </c>
      <c r="B90">
        <f>A90/v</f>
        <v>-8.4960000000000004</v>
      </c>
      <c r="C90">
        <f>SQRT(d^2+A90^2)</f>
        <v>128.15615474880636</v>
      </c>
      <c r="D90">
        <f>Lw-11-20*LOG10(C90)</f>
        <v>36.845210636374645</v>
      </c>
      <c r="E90">
        <f t="shared" si="2"/>
        <v>4836.3872060660124</v>
      </c>
    </row>
    <row r="91" spans="1:5" x14ac:dyDescent="0.3">
      <c r="A91">
        <f t="shared" si="3"/>
        <v>-117</v>
      </c>
      <c r="B91">
        <f>A91/v</f>
        <v>-8.4239999999999995</v>
      </c>
      <c r="C91">
        <f>SQRT(d^2+A91^2)</f>
        <v>127.23600119463045</v>
      </c>
      <c r="D91">
        <f>Lw-11-20*LOG10(C91)</f>
        <v>36.907799769350071</v>
      </c>
      <c r="E91">
        <f t="shared" si="2"/>
        <v>4906.5923449520205</v>
      </c>
    </row>
    <row r="92" spans="1:5" x14ac:dyDescent="0.3">
      <c r="A92">
        <f t="shared" si="3"/>
        <v>-116</v>
      </c>
      <c r="B92">
        <f>A92/v</f>
        <v>-8.3520000000000003</v>
      </c>
      <c r="C92">
        <f>SQRT(d^2+A92^2)</f>
        <v>126.31706139710502</v>
      </c>
      <c r="D92">
        <f>Lw-11-20*LOG10(C92)</f>
        <v>36.970759723621981</v>
      </c>
      <c r="E92">
        <f t="shared" si="2"/>
        <v>4978.2416315134251</v>
      </c>
    </row>
    <row r="93" spans="1:5" x14ac:dyDescent="0.3">
      <c r="A93">
        <f t="shared" si="3"/>
        <v>-115</v>
      </c>
      <c r="B93">
        <f>A93/v</f>
        <v>-8.2799999999999994</v>
      </c>
      <c r="C93">
        <f>SQRT(d^2+A93^2)</f>
        <v>125.39936203984452</v>
      </c>
      <c r="D93">
        <f>Lw-11-20*LOG10(C93)</f>
        <v>37.034093458826931</v>
      </c>
      <c r="E93">
        <f t="shared" si="2"/>
        <v>5051.3719219350187</v>
      </c>
    </row>
    <row r="94" spans="1:5" x14ac:dyDescent="0.3">
      <c r="A94">
        <f t="shared" si="3"/>
        <v>-114</v>
      </c>
      <c r="B94">
        <f>A94/v</f>
        <v>-8.2080000000000002</v>
      </c>
      <c r="C94">
        <f>SQRT(d^2+A94^2)</f>
        <v>124.48293055676348</v>
      </c>
      <c r="D94">
        <f>Lw-11-20*LOG10(C94)</f>
        <v>37.097803922889454</v>
      </c>
      <c r="E94">
        <f t="shared" si="2"/>
        <v>5126.0211327070319</v>
      </c>
    </row>
    <row r="95" spans="1:5" x14ac:dyDescent="0.3">
      <c r="A95">
        <f t="shared" si="3"/>
        <v>-113</v>
      </c>
      <c r="B95">
        <f>A95/v</f>
        <v>-8.1359999999999992</v>
      </c>
      <c r="C95">
        <f>SQRT(d^2+A95^2)</f>
        <v>123.5677951571525</v>
      </c>
      <c r="D95">
        <f>Lw-11-20*LOG10(C95)</f>
        <v>37.161894049018656</v>
      </c>
      <c r="E95">
        <f t="shared" si="2"/>
        <v>5202.2282711656444</v>
      </c>
    </row>
    <row r="96" spans="1:5" x14ac:dyDescent="0.3">
      <c r="A96">
        <f t="shared" si="3"/>
        <v>-112</v>
      </c>
      <c r="B96">
        <f>A96/v</f>
        <v>-8.0640000000000001</v>
      </c>
      <c r="C96">
        <f>SQRT(d^2+A96^2)</f>
        <v>122.65398485169571</v>
      </c>
      <c r="D96">
        <f>Lw-11-20*LOG10(C96)</f>
        <v>37.226366752496389</v>
      </c>
      <c r="E96">
        <f t="shared" si="2"/>
        <v>5280.0334666596809</v>
      </c>
    </row>
    <row r="97" spans="1:5" x14ac:dyDescent="0.3">
      <c r="A97">
        <f t="shared" si="3"/>
        <v>-111</v>
      </c>
      <c r="B97">
        <f>A97/v</f>
        <v>-7.992</v>
      </c>
      <c r="C97">
        <f>SQRT(d^2+A97^2)</f>
        <v>121.74152947946727</v>
      </c>
      <c r="D97">
        <f>Lw-11-20*LOG10(C97)</f>
        <v>37.291224927244201</v>
      </c>
      <c r="E97">
        <f t="shared" si="2"/>
        <v>5359.4780023229359</v>
      </c>
    </row>
    <row r="98" spans="1:5" x14ac:dyDescent="0.3">
      <c r="A98">
        <f t="shared" si="3"/>
        <v>-110</v>
      </c>
      <c r="B98">
        <f>A98/v</f>
        <v>-7.92</v>
      </c>
      <c r="C98">
        <f>SQRT(d^2+A98^2)</f>
        <v>120.83045973594572</v>
      </c>
      <c r="D98">
        <f>Lw-11-20*LOG10(C98)</f>
        <v>37.35647144215563</v>
      </c>
      <c r="E98">
        <f t="shared" si="2"/>
        <v>5440.604347426598</v>
      </c>
    </row>
    <row r="99" spans="1:5" x14ac:dyDescent="0.3">
      <c r="A99">
        <f t="shared" si="3"/>
        <v>-109</v>
      </c>
      <c r="B99">
        <f>A99/v</f>
        <v>-7.8479999999999999</v>
      </c>
      <c r="C99">
        <f>SQRT(d^2+A99^2)</f>
        <v>119.92080720208649</v>
      </c>
      <c r="D99">
        <f>Lw-11-20*LOG10(C99)</f>
        <v>37.422109137179504</v>
      </c>
      <c r="E99">
        <f t="shared" si="2"/>
        <v>5523.4561902807891</v>
      </c>
    </row>
    <row r="100" spans="1:5" x14ac:dyDescent="0.3">
      <c r="A100">
        <f t="shared" si="3"/>
        <v>-108</v>
      </c>
      <c r="B100">
        <f>A100/v</f>
        <v>-7.7759999999999998</v>
      </c>
      <c r="C100">
        <f>SQRT(d^2+A100^2)</f>
        <v>119.01260437449471</v>
      </c>
      <c r="D100">
        <f>Lw-11-20*LOG10(C100)</f>
        <v>37.488140819139261</v>
      </c>
      <c r="E100">
        <f t="shared" si="2"/>
        <v>5608.0784716484186</v>
      </c>
    </row>
    <row r="101" spans="1:5" x14ac:dyDescent="0.3">
      <c r="A101">
        <f t="shared" si="3"/>
        <v>-107</v>
      </c>
      <c r="B101">
        <f>A101/v</f>
        <v>-7.7039999999999997</v>
      </c>
      <c r="C101">
        <f>SQRT(d^2+A101^2)</f>
        <v>118.10588469674151</v>
      </c>
      <c r="D101">
        <f>Lw-11-20*LOG10(C101)</f>
        <v>37.554569257272121</v>
      </c>
      <c r="E101">
        <f t="shared" si="2"/>
        <v>5694.5174186270069</v>
      </c>
    </row>
    <row r="102" spans="1:5" x14ac:dyDescent="0.3">
      <c r="A102">
        <f t="shared" si="3"/>
        <v>-106</v>
      </c>
      <c r="B102">
        <f>A102/v</f>
        <v>-7.6319999999999997</v>
      </c>
      <c r="C102">
        <f>SQRT(d^2+A102^2)</f>
        <v>117.2006825918689</v>
      </c>
      <c r="D102">
        <f>Lw-11-20*LOG10(C102)</f>
        <v>37.621397178471398</v>
      </c>
      <c r="E102">
        <f t="shared" si="2"/>
        <v>5782.820578947887</v>
      </c>
    </row>
    <row r="103" spans="1:5" x14ac:dyDescent="0.3">
      <c r="A103">
        <f t="shared" si="3"/>
        <v>-105</v>
      </c>
      <c r="B103">
        <f>A103/v</f>
        <v>-7.56</v>
      </c>
      <c r="C103">
        <f>SQRT(d^2+A103^2)</f>
        <v>116.29703349613007</v>
      </c>
      <c r="D103">
        <f>Lw-11-20*LOG10(C103)</f>
        <v>37.688627262213934</v>
      </c>
      <c r="E103">
        <f t="shared" si="2"/>
        <v>5873.0368556324074</v>
      </c>
    </row>
    <row r="104" spans="1:5" x14ac:dyDescent="0.3">
      <c r="A104">
        <f t="shared" si="3"/>
        <v>-104</v>
      </c>
      <c r="B104">
        <f>A104/v</f>
        <v>-7.4879999999999995</v>
      </c>
      <c r="C104">
        <f>SQRT(d^2+A104^2)</f>
        <v>115.39497389401325</v>
      </c>
      <c r="D104">
        <f>Lw-11-20*LOG10(C104)</f>
        <v>37.756262135153705</v>
      </c>
      <c r="E104">
        <f t="shared" si="2"/>
        <v>5965.2165419366384</v>
      </c>
    </row>
    <row r="105" spans="1:5" x14ac:dyDescent="0.3">
      <c r="A105">
        <f t="shared" si="3"/>
        <v>-103</v>
      </c>
      <c r="B105">
        <f>A105/v</f>
        <v>-7.4159999999999995</v>
      </c>
      <c r="C105">
        <f>SQRT(d^2+A105^2)</f>
        <v>114.49454135459908</v>
      </c>
      <c r="D105">
        <f>Lw-11-20*LOG10(C105)</f>
        <v>37.824304365361726</v>
      </c>
      <c r="E105">
        <f t="shared" si="2"/>
        <v>6059.4113565053158</v>
      </c>
    </row>
    <row r="106" spans="1:5" x14ac:dyDescent="0.3">
      <c r="A106">
        <f t="shared" si="3"/>
        <v>-102</v>
      </c>
      <c r="B106">
        <f>A106/v</f>
        <v>-7.3439999999999994</v>
      </c>
      <c r="C106">
        <f>SQRT(d^2+A106^2)</f>
        <v>113.59577456930342</v>
      </c>
      <c r="D106">
        <f>Lw-11-20*LOG10(C106)</f>
        <v>37.892756456190945</v>
      </c>
      <c r="E106">
        <f t="shared" si="2"/>
        <v>6155.6744786444597</v>
      </c>
    </row>
    <row r="107" spans="1:5" x14ac:dyDescent="0.3">
      <c r="A107">
        <f t="shared" si="3"/>
        <v>-101</v>
      </c>
      <c r="B107">
        <f>A107/v</f>
        <v>-7.2719999999999994</v>
      </c>
      <c r="C107">
        <f>SQRT(d^2+A107^2)</f>
        <v>112.69871339105873</v>
      </c>
      <c r="D107">
        <f>Lw-11-20*LOG10(C107)</f>
        <v>37.961620839743901</v>
      </c>
      <c r="E107">
        <f t="shared" si="2"/>
        <v>6254.0605836098121</v>
      </c>
    </row>
    <row r="108" spans="1:5" x14ac:dyDescent="0.3">
      <c r="A108">
        <f t="shared" si="3"/>
        <v>-100</v>
      </c>
      <c r="B108">
        <f>A108/v</f>
        <v>-7.2</v>
      </c>
      <c r="C108">
        <f>SQRT(d^2+A108^2)</f>
        <v>111.80339887498948</v>
      </c>
      <c r="D108">
        <f>Lw-11-20*LOG10(C108)</f>
        <v>38.030899869919438</v>
      </c>
      <c r="E108">
        <f t="shared" si="2"/>
        <v>6354.6258777942585</v>
      </c>
    </row>
    <row r="109" spans="1:5" x14ac:dyDescent="0.3">
      <c r="A109">
        <f t="shared" si="3"/>
        <v>-99</v>
      </c>
      <c r="B109">
        <f>A109/v</f>
        <v>-7.1280000000000001</v>
      </c>
      <c r="C109">
        <f>SQRT(d^2+A109^2)</f>
        <v>110.90987332063814</v>
      </c>
      <c r="D109">
        <f>Lw-11-20*LOG10(C109)</f>
        <v>38.100595815013655</v>
      </c>
      <c r="E109">
        <f t="shared" si="2"/>
        <v>6457.4281336824924</v>
      </c>
    </row>
    <row r="110" spans="1:5" x14ac:dyDescent="0.3">
      <c r="A110">
        <f t="shared" si="3"/>
        <v>-98</v>
      </c>
      <c r="B110">
        <f>A110/v</f>
        <v>-7.056</v>
      </c>
      <c r="C110">
        <f>SQRT(d^2+A110^2)</f>
        <v>110.01818031580054</v>
      </c>
      <c r="D110">
        <f>Lw-11-20*LOG10(C110)</f>
        <v>38.170710849848696</v>
      </c>
      <c r="E110">
        <f t="shared" si="2"/>
        <v>6562.5267244240149</v>
      </c>
    </row>
    <row r="111" spans="1:5" x14ac:dyDescent="0.3">
      <c r="A111">
        <f t="shared" si="3"/>
        <v>-97</v>
      </c>
      <c r="B111">
        <f>A111/v</f>
        <v>-6.984</v>
      </c>
      <c r="C111">
        <f>SQRT(d^2+A111^2)</f>
        <v>109.12836478203089</v>
      </c>
      <c r="D111">
        <f>Lw-11-20*LOG10(C111)</f>
        <v>38.241247047401671</v>
      </c>
      <c r="E111">
        <f t="shared" si="2"/>
        <v>6669.9826578577686</v>
      </c>
    </row>
    <row r="112" spans="1:5" x14ac:dyDescent="0.3">
      <c r="A112">
        <f t="shared" si="3"/>
        <v>-96</v>
      </c>
      <c r="B112">
        <f>A112/v</f>
        <v>-6.9119999999999999</v>
      </c>
      <c r="C112">
        <f>SQRT(d^2+A112^2)</f>
        <v>108.24047302187847</v>
      </c>
      <c r="D112">
        <f>Lw-11-20*LOG10(C112)</f>
        <v>38.312206369904388</v>
      </c>
      <c r="E112">
        <f t="shared" si="2"/>
        <v>6779.8586098009746</v>
      </c>
    </row>
    <row r="113" spans="1:5" x14ac:dyDescent="0.3">
      <c r="A113">
        <f t="shared" si="3"/>
        <v>-95</v>
      </c>
      <c r="B113">
        <f>A113/v</f>
        <v>-6.84</v>
      </c>
      <c r="C113">
        <f>SQRT(d^2+A113^2)</f>
        <v>107.35455276791944</v>
      </c>
      <c r="D113">
        <f>Lw-11-20*LOG10(C113)</f>
        <v>38.383590659383145</v>
      </c>
      <c r="E113">
        <f t="shared" si="2"/>
        <v>6892.2189563929078</v>
      </c>
    </row>
    <row r="114" spans="1:5" x14ac:dyDescent="0.3">
      <c r="A114">
        <f t="shared" si="3"/>
        <v>-94</v>
      </c>
      <c r="B114">
        <f>A114/v</f>
        <v>-6.7679999999999998</v>
      </c>
      <c r="C114">
        <f>SQRT(d^2+A114^2)</f>
        <v>106.47065323364932</v>
      </c>
      <c r="D114">
        <f>Lw-11-20*LOG10(C114)</f>
        <v>38.455401627605966</v>
      </c>
      <c r="E114">
        <f t="shared" si="2"/>
        <v>7007.1298052600914</v>
      </c>
    </row>
    <row r="115" spans="1:5" x14ac:dyDescent="0.3">
      <c r="A115">
        <f t="shared" si="3"/>
        <v>-93</v>
      </c>
      <c r="B115">
        <f>A115/v</f>
        <v>-6.6959999999999997</v>
      </c>
      <c r="C115">
        <f>SQRT(d^2+A115^2)</f>
        <v>105.58882516630251</v>
      </c>
      <c r="D115">
        <f>Lw-11-20*LOG10(C115)</f>
        <v>38.527640845403191</v>
      </c>
      <c r="E115">
        <f t="shared" si="2"/>
        <v>7124.6590252424639</v>
      </c>
    </row>
    <row r="116" spans="1:5" x14ac:dyDescent="0.3">
      <c r="A116">
        <f t="shared" si="3"/>
        <v>-92</v>
      </c>
      <c r="B116">
        <f>A116/v</f>
        <v>-6.6239999999999997</v>
      </c>
      <c r="C116">
        <f>SQRT(d^2+A116^2)</f>
        <v>104.70912090166739</v>
      </c>
      <c r="D116">
        <f>Lw-11-20*LOG10(C116)</f>
        <v>38.600309731325396</v>
      </c>
      <c r="E116">
        <f t="shared" si="2"/>
        <v>7244.8762743914876</v>
      </c>
    </row>
    <row r="117" spans="1:5" x14ac:dyDescent="0.3">
      <c r="A117">
        <f t="shared" si="3"/>
        <v>-91</v>
      </c>
      <c r="B117">
        <f>A117/v</f>
        <v>-6.5519999999999996</v>
      </c>
      <c r="C117">
        <f>SQRT(d^2+A117^2)</f>
        <v>103.83159442096611</v>
      </c>
      <c r="D117">
        <f>Lw-11-20*LOG10(C117)</f>
        <v>38.673409539600762</v>
      </c>
      <c r="E117">
        <f t="shared" si="2"/>
        <v>7367.85302591859</v>
      </c>
    </row>
    <row r="118" spans="1:5" x14ac:dyDescent="0.3">
      <c r="A118">
        <f t="shared" si="3"/>
        <v>-90</v>
      </c>
      <c r="B118">
        <f>A118/v</f>
        <v>-6.4799999999999995</v>
      </c>
      <c r="C118">
        <f>SQRT(d^2+A118^2)</f>
        <v>102.95630140987001</v>
      </c>
      <c r="D118">
        <f>Lw-11-20*LOG10(C118)</f>
        <v>38.746941347352298</v>
      </c>
      <c r="E118">
        <f t="shared" si="2"/>
        <v>7493.6625917385163</v>
      </c>
    </row>
    <row r="119" spans="1:5" x14ac:dyDescent="0.3">
      <c r="A119">
        <f t="shared" si="3"/>
        <v>-89</v>
      </c>
      <c r="B119">
        <f>A119/v</f>
        <v>-6.4079999999999995</v>
      </c>
      <c r="C119">
        <f>SQRT(d^2+A119^2)</f>
        <v>102.08329931972223</v>
      </c>
      <c r="D119">
        <f>Lw-11-20*LOG10(C119)</f>
        <v>38.820906041033112</v>
      </c>
      <c r="E119">
        <f t="shared" si="2"/>
        <v>7622.3801432135306</v>
      </c>
    </row>
    <row r="120" spans="1:5" x14ac:dyDescent="0.3">
      <c r="A120">
        <f t="shared" si="3"/>
        <v>-88</v>
      </c>
      <c r="B120">
        <f>A120/v</f>
        <v>-6.3359999999999994</v>
      </c>
      <c r="C120">
        <f>SQRT(d^2+A120^2)</f>
        <v>101.21264743103995</v>
      </c>
      <c r="D120">
        <f>Lw-11-20*LOG10(C120)</f>
        <v>38.895304302036081</v>
      </c>
      <c r="E120">
        <f t="shared" si="2"/>
        <v>7754.0827286634294</v>
      </c>
    </row>
    <row r="121" spans="1:5" x14ac:dyDescent="0.3">
      <c r="A121">
        <f t="shared" si="3"/>
        <v>-87</v>
      </c>
      <c r="B121">
        <f>A121/v</f>
        <v>-6.2640000000000002</v>
      </c>
      <c r="C121">
        <f>SQRT(d^2+A121^2)</f>
        <v>100.34440691936945</v>
      </c>
      <c r="D121">
        <f>Lw-11-20*LOG10(C121)</f>
        <v>38.970136591432151</v>
      </c>
      <c r="E121">
        <f t="shared" si="2"/>
        <v>7888.8492871614035</v>
      </c>
    </row>
    <row r="122" spans="1:5" x14ac:dyDescent="0.3">
      <c r="A122">
        <f t="shared" si="3"/>
        <v>-86</v>
      </c>
      <c r="B122">
        <f>A122/v</f>
        <v>-6.1920000000000002</v>
      </c>
      <c r="C122">
        <f>SQRT(d^2+A122^2)</f>
        <v>99.478640923567099</v>
      </c>
      <c r="D122">
        <f>Lw-11-20*LOG10(C122)</f>
        <v>39.045403133789357</v>
      </c>
      <c r="E122">
        <f t="shared" si="2"/>
        <v>8026.7606580869269</v>
      </c>
    </row>
    <row r="123" spans="1:5" x14ac:dyDescent="0.3">
      <c r="A123">
        <f t="shared" si="3"/>
        <v>-85</v>
      </c>
      <c r="B123">
        <f>A123/v</f>
        <v>-6.12</v>
      </c>
      <c r="C123">
        <f>SQRT(d^2+A123^2)</f>
        <v>98.615414616580097</v>
      </c>
      <c r="D123">
        <f>Lw-11-20*LOG10(C123)</f>
        <v>39.121103900022547</v>
      </c>
      <c r="E123">
        <f t="shared" si="2"/>
        <v>8167.8995858537955</v>
      </c>
    </row>
    <row r="124" spans="1:5" x14ac:dyDescent="0.3">
      <c r="A124">
        <f t="shared" si="3"/>
        <v>-84</v>
      </c>
      <c r="B124">
        <f>A124/v</f>
        <v>-6.048</v>
      </c>
      <c r="C124">
        <f>SQRT(d^2+A124^2)</f>
        <v>97.754795278799492</v>
      </c>
      <c r="D124">
        <f>Lw-11-20*LOG10(C124)</f>
        <v>39.197238589221598</v>
      </c>
      <c r="E124">
        <f t="shared" si="2"/>
        <v>8312.3507191741646</v>
      </c>
    </row>
    <row r="125" spans="1:5" x14ac:dyDescent="0.3">
      <c r="A125">
        <f t="shared" si="3"/>
        <v>-83</v>
      </c>
      <c r="B125">
        <f>A125/v</f>
        <v>-5.976</v>
      </c>
      <c r="C125">
        <f>SQRT(d^2+A125^2)</f>
        <v>96.896852374058057</v>
      </c>
      <c r="D125">
        <f>Lw-11-20*LOG10(C125)</f>
        <v>39.273806609403763</v>
      </c>
      <c r="E125">
        <f t="shared" si="2"/>
        <v>8460.2006041567984</v>
      </c>
    </row>
    <row r="126" spans="1:5" x14ac:dyDescent="0.3">
      <c r="A126">
        <f t="shared" si="3"/>
        <v>-82</v>
      </c>
      <c r="B126">
        <f>A126/v</f>
        <v>-5.9039999999999999</v>
      </c>
      <c r="C126">
        <f>SQRT(d^2+A126^2)</f>
        <v>96.041657628343756</v>
      </c>
      <c r="D126">
        <f>Lw-11-20*LOG10(C126)</f>
        <v>39.350807057133572</v>
      </c>
      <c r="E126">
        <f t="shared" si="2"/>
        <v>8611.5376704713944</v>
      </c>
    </row>
    <row r="127" spans="1:5" x14ac:dyDescent="0.3">
      <c r="A127">
        <f t="shared" si="3"/>
        <v>-81</v>
      </c>
      <c r="B127">
        <f>A127/v</f>
        <v>-5.8319999999999999</v>
      </c>
      <c r="C127">
        <f>SQRT(d^2+A127^2)</f>
        <v>95.189285111298105</v>
      </c>
      <c r="D127">
        <f>Lw-11-20*LOG10(C127)</f>
        <v>39.428238695951542</v>
      </c>
      <c r="E127">
        <f t="shared" si="2"/>
        <v>8766.4522097371409</v>
      </c>
    </row>
    <row r="128" spans="1:5" x14ac:dyDescent="0.3">
      <c r="A128">
        <f t="shared" si="3"/>
        <v>-80</v>
      </c>
      <c r="B128">
        <f>A128/v</f>
        <v>-5.76</v>
      </c>
      <c r="C128">
        <f>SQRT(d^2+A128^2)</f>
        <v>94.339811320566042</v>
      </c>
      <c r="D128">
        <f>Lw-11-20*LOG10(C128)</f>
        <v>39.506099933550871</v>
      </c>
      <c r="E128">
        <f t="shared" si="2"/>
        <v>8925.036345216653</v>
      </c>
    </row>
    <row r="129" spans="1:5" x14ac:dyDescent="0.3">
      <c r="A129">
        <f t="shared" si="3"/>
        <v>-79</v>
      </c>
      <c r="B129">
        <f>A129/v</f>
        <v>-5.6879999999999997</v>
      </c>
      <c r="C129">
        <f>SQRT(d^2+A129^2)</f>
        <v>93.493315269060815</v>
      </c>
      <c r="D129">
        <f>Lw-11-20*LOG10(C129)</f>
        <v>39.584388797639292</v>
      </c>
      <c r="E129">
        <f t="shared" si="2"/>
        <v>9087.383991811952</v>
      </c>
    </row>
    <row r="130" spans="1:5" x14ac:dyDescent="0.3">
      <c r="A130">
        <f t="shared" si="3"/>
        <v>-78</v>
      </c>
      <c r="B130">
        <f>A130/v</f>
        <v>-5.6159999999999997</v>
      </c>
      <c r="C130">
        <f>SQRT(d^2+A130^2)</f>
        <v>92.649878575203758</v>
      </c>
      <c r="D130">
        <f>Lw-11-20*LOG10(C130)</f>
        <v>39.663102910421053</v>
      </c>
      <c r="E130">
        <f t="shared" si="2"/>
        <v>9253.5908052688956</v>
      </c>
    </row>
    <row r="131" spans="1:5" x14ac:dyDescent="0.3">
      <c r="A131">
        <f t="shared" si="3"/>
        <v>-77</v>
      </c>
      <c r="B131">
        <f>A131/v</f>
        <v>-5.5439999999999996</v>
      </c>
      <c r="C131">
        <f>SQRT(d^2+A131^2)</f>
        <v>91.809585556193426</v>
      </c>
      <c r="D131">
        <f>Lw-11-20*LOG10(C131)</f>
        <v>39.742239461632536</v>
      </c>
      <c r="E131">
        <f t="shared" si="2"/>
        <v>9423.7541194006608</v>
      </c>
    </row>
    <row r="132" spans="1:5" x14ac:dyDescent="0.3">
      <c r="A132">
        <f t="shared" si="3"/>
        <v>-76</v>
      </c>
      <c r="B132">
        <f>A132/v</f>
        <v>-5.4719999999999995</v>
      </c>
      <c r="C132">
        <f>SQRT(d^2+A132^2)</f>
        <v>90.972523324353276</v>
      </c>
      <c r="D132">
        <f>Lw-11-20*LOG10(C132)</f>
        <v>39.821795180063035</v>
      </c>
      <c r="E132">
        <f t="shared" si="2"/>
        <v>9597.9728700372616</v>
      </c>
    </row>
    <row r="133" spans="1:5" x14ac:dyDescent="0.3">
      <c r="A133">
        <f t="shared" si="3"/>
        <v>-75</v>
      </c>
      <c r="B133">
        <f>A133/v</f>
        <v>-5.3999999999999995</v>
      </c>
      <c r="C133">
        <f>SQRT(d^2+A133^2)</f>
        <v>90.13878188659973</v>
      </c>
      <c r="D133">
        <f>Lw-11-20*LOG10(C133)</f>
        <v>39.901766303490881</v>
      </c>
      <c r="E133">
        <f t="shared" si="2"/>
        <v>9776.3475042988575</v>
      </c>
    </row>
    <row r="134" spans="1:5" x14ac:dyDescent="0.3">
      <c r="A134">
        <f t="shared" si="3"/>
        <v>-74</v>
      </c>
      <c r="B134">
        <f>A134/v</f>
        <v>-5.3280000000000003</v>
      </c>
      <c r="C134">
        <f>SQRT(d^2+A134^2)</f>
        <v>89.308454247064432</v>
      </c>
      <c r="D134">
        <f>Lw-11-20*LOG10(C134)</f>
        <v>39.982148546964005</v>
      </c>
      <c r="E134">
        <f t="shared" si="2"/>
        <v>9958.9798736745506</v>
      </c>
    </row>
    <row r="135" spans="1:5" x14ac:dyDescent="0.3">
      <c r="A135">
        <f t="shared" si="3"/>
        <v>-73</v>
      </c>
      <c r="B135">
        <f>A135/v</f>
        <v>-5.2560000000000002</v>
      </c>
      <c r="C135">
        <f>SQRT(d^2+A135^2)</f>
        <v>88.481636512894582</v>
      </c>
      <c r="D135">
        <f>Lw-11-20*LOG10(C135)</f>
        <v>40.06293706935287</v>
      </c>
      <c r="E135">
        <f t="shared" si="2"/>
        <v>10145.973109264043</v>
      </c>
    </row>
    <row r="136" spans="1:5" x14ac:dyDescent="0.3">
      <c r="A136">
        <f t="shared" si="3"/>
        <v>-72</v>
      </c>
      <c r="B136">
        <f>A136/v</f>
        <v>-5.1840000000000002</v>
      </c>
      <c r="C136">
        <f>SQRT(d^2+A136^2)</f>
        <v>87.658428003244509</v>
      </c>
      <c r="D136">
        <f>Lw-11-20*LOG10(C136)</f>
        <v>40.144126438103442</v>
      </c>
      <c r="E136">
        <f t="shared" si="2"/>
        <v>10337.431477411277</v>
      </c>
    </row>
    <row r="137" spans="1:5" x14ac:dyDescent="0.3">
      <c r="A137">
        <f t="shared" si="3"/>
        <v>-71</v>
      </c>
      <c r="B137">
        <f>A137/v</f>
        <v>-5.1120000000000001</v>
      </c>
      <c r="C137">
        <f>SQRT(d^2+A137^2)</f>
        <v>86.838931361457924</v>
      </c>
      <c r="D137">
        <f>Lw-11-20*LOG10(C137)</f>
        <v>40.2257105921178</v>
      </c>
      <c r="E137">
        <f t="shared" ref="E137:E200" si="4">10^(D137/10)</f>
        <v>10533.460213821527</v>
      </c>
    </row>
    <row r="138" spans="1:5" x14ac:dyDescent="0.3">
      <c r="A138">
        <f t="shared" ref="A138:A201" si="5">A137+1</f>
        <v>-70</v>
      </c>
      <c r="B138">
        <f>A138/v</f>
        <v>-5.04</v>
      </c>
      <c r="C138">
        <f>SQRT(d^2+A138^2)</f>
        <v>86.023252670426274</v>
      </c>
      <c r="D138">
        <f>Lw-11-20*LOG10(C138)</f>
        <v>40.307682802690238</v>
      </c>
      <c r="E138">
        <f t="shared" si="4"/>
        <v>10734.165334111922</v>
      </c>
    </row>
    <row r="139" spans="1:5" x14ac:dyDescent="0.3">
      <c r="A139">
        <f t="shared" si="5"/>
        <v>-69</v>
      </c>
      <c r="B139">
        <f>A139/v</f>
        <v>-4.968</v>
      </c>
      <c r="C139">
        <f>SQRT(d^2+A139^2)</f>
        <v>85.211501571090736</v>
      </c>
      <c r="D139">
        <f>Lw-11-20*LOG10(C139)</f>
        <v>40.390035632428038</v>
      </c>
      <c r="E139">
        <f t="shared" si="4"/>
        <v>10939.65341859635</v>
      </c>
    </row>
    <row r="140" spans="1:5" x14ac:dyDescent="0.3">
      <c r="A140">
        <f t="shared" si="5"/>
        <v>-68</v>
      </c>
      <c r="B140">
        <f>A140/v</f>
        <v>-4.8959999999999999</v>
      </c>
      <c r="C140">
        <f>SQRT(d^2+A140^2)</f>
        <v>84.403791384036765</v>
      </c>
      <c r="D140">
        <f>Lw-11-20*LOG10(C140)</f>
        <v>40.47276089208794</v>
      </c>
      <c r="E140">
        <f t="shared" si="4"/>
        <v>11150.031368954002</v>
      </c>
    </row>
    <row r="141" spans="1:5" x14ac:dyDescent="0.3">
      <c r="A141">
        <f t="shared" si="5"/>
        <v>-67</v>
      </c>
      <c r="B141">
        <f>A141/v</f>
        <v>-4.8239999999999998</v>
      </c>
      <c r="C141">
        <f>SQRT(d^2+A141^2)</f>
        <v>83.600239234107462</v>
      </c>
      <c r="D141">
        <f>Lw-11-20*LOG10(C141)</f>
        <v>40.555849595261755</v>
      </c>
      <c r="E141">
        <f t="shared" si="4"/>
        <v>11365.406134272171</v>
      </c>
    </row>
    <row r="142" spans="1:5" x14ac:dyDescent="0.3">
      <c r="A142">
        <f t="shared" si="5"/>
        <v>-66</v>
      </c>
      <c r="B142">
        <f>A142/v</f>
        <v>-4.7519999999999998</v>
      </c>
      <c r="C142">
        <f>SQRT(d^2+A142^2)</f>
        <v>82.800966177937809</v>
      </c>
      <c r="D142">
        <f>Lw-11-20*LOG10(C142)</f>
        <v>40.639291910848584</v>
      </c>
      <c r="E142">
        <f t="shared" si="4"/>
        <v>11585.884403796399</v>
      </c>
    </row>
    <row r="143" spans="1:5" x14ac:dyDescent="0.3">
      <c r="A143">
        <f t="shared" si="5"/>
        <v>-65</v>
      </c>
      <c r="B143">
        <f>A143/v</f>
        <v>-4.68</v>
      </c>
      <c r="C143">
        <f>SQRT(d^2+A143^2)</f>
        <v>82.006097334283623</v>
      </c>
      <c r="D143">
        <f>Lw-11-20*LOG10(C143)</f>
        <v>40.723077113255542</v>
      </c>
      <c r="E143">
        <f t="shared" si="4"/>
        <v>11811.572263558108</v>
      </c>
    </row>
    <row r="144" spans="1:5" x14ac:dyDescent="0.3">
      <c r="A144">
        <f t="shared" si="5"/>
        <v>-64</v>
      </c>
      <c r="B144">
        <f>A144/v</f>
        <v>-4.6079999999999997</v>
      </c>
      <c r="C144">
        <f>SQRT(d^2+A144^2)</f>
        <v>81.21576201698781</v>
      </c>
      <c r="D144">
        <f>Lw-11-20*LOG10(C144)</f>
        <v>40.807193530275185</v>
      </c>
      <c r="E144">
        <f t="shared" si="4"/>
        <v>12042.57481389147</v>
      </c>
    </row>
    <row r="145" spans="1:5" x14ac:dyDescent="0.3">
      <c r="A145">
        <f t="shared" si="5"/>
        <v>-63</v>
      </c>
      <c r="B145">
        <f>A145/v</f>
        <v>-4.5359999999999996</v>
      </c>
      <c r="C145">
        <f>SQRT(d^2+A145^2)</f>
        <v>80.430093870391573</v>
      </c>
      <c r="D145">
        <f>Lw-11-20*LOG10(C145)</f>
        <v>40.891628488595117</v>
      </c>
      <c r="E145">
        <f t="shared" si="4"/>
        <v>12278.995744694423</v>
      </c>
    </row>
    <row r="146" spans="1:5" x14ac:dyDescent="0.3">
      <c r="A146">
        <f t="shared" si="5"/>
        <v>-62</v>
      </c>
      <c r="B146">
        <f>A146/v</f>
        <v>-4.4639999999999995</v>
      </c>
      <c r="C146">
        <f>SQRT(d^2+A146^2)</f>
        <v>79.649231006959511</v>
      </c>
      <c r="D146">
        <f>Lw-11-20*LOG10(C146)</f>
        <v>40.976368256904529</v>
      </c>
      <c r="E146">
        <f t="shared" si="4"/>
        <v>12520.936865136848</v>
      </c>
    </row>
    <row r="147" spans="1:5" x14ac:dyDescent="0.3">
      <c r="A147">
        <f t="shared" si="5"/>
        <v>-61</v>
      </c>
      <c r="B147">
        <f>A147/v</f>
        <v>-4.3919999999999995</v>
      </c>
      <c r="C147">
        <f>SQRT(d^2+A147^2)</f>
        <v>78.87331614684399</v>
      </c>
      <c r="D147">
        <f>Lw-11-20*LOG10(C147)</f>
        <v>41.061397986573304</v>
      </c>
      <c r="E147">
        <f t="shared" si="4"/>
        <v>12768.497584380024</v>
      </c>
    </row>
    <row r="148" spans="1:5" x14ac:dyDescent="0.3">
      <c r="A148">
        <f t="shared" si="5"/>
        <v>-60</v>
      </c>
      <c r="B148">
        <f>A148/v</f>
        <v>-4.32</v>
      </c>
      <c r="C148">
        <f>SQRT(d^2+A148^2)</f>
        <v>78.10249675906654</v>
      </c>
      <c r="D148">
        <f>Lw-11-20*LOG10(C148)</f>
        <v>41.146701649892329</v>
      </c>
      <c r="E148">
        <f t="shared" si="4"/>
        <v>13021.774339742336</v>
      </c>
    </row>
    <row r="149" spans="1:5" x14ac:dyDescent="0.3">
      <c r="A149">
        <f t="shared" si="5"/>
        <v>-59</v>
      </c>
      <c r="B149">
        <f>A149/v</f>
        <v>-4.2480000000000002</v>
      </c>
      <c r="C149">
        <f>SQRT(d^2+A149^2)</f>
        <v>77.336925203941234</v>
      </c>
      <c r="D149">
        <f>Lw-11-20*LOG10(C149)</f>
        <v>41.232261975878927</v>
      </c>
      <c r="E149">
        <f t="shared" si="4"/>
        <v>13280.859968638712</v>
      </c>
    </row>
    <row r="150" spans="1:5" x14ac:dyDescent="0.3">
      <c r="A150">
        <f t="shared" si="5"/>
        <v>-58</v>
      </c>
      <c r="B150">
        <f>A150/v</f>
        <v>-4.1760000000000002</v>
      </c>
      <c r="C150">
        <f>SQRT(d^2+A150^2)</f>
        <v>76.576758876306585</v>
      </c>
      <c r="D150">
        <f>Lw-11-20*LOG10(C150)</f>
        <v>41.318060383669284</v>
      </c>
      <c r="E150">
        <f t="shared" si="4"/>
        <v>13545.843020536871</v>
      </c>
    </row>
    <row r="151" spans="1:5" x14ac:dyDescent="0.3">
      <c r="A151">
        <f t="shared" si="5"/>
        <v>-57</v>
      </c>
      <c r="B151">
        <f>A151/v</f>
        <v>-4.1040000000000001</v>
      </c>
      <c r="C151">
        <f>SQRT(d^2+A151^2)</f>
        <v>75.822160349069449</v>
      </c>
      <c r="D151">
        <f>Lw-11-20*LOG10(C151)</f>
        <v>41.404076913540251</v>
      </c>
      <c r="E151">
        <f t="shared" si="4"/>
        <v>13816.807005118837</v>
      </c>
    </row>
    <row r="152" spans="1:5" x14ac:dyDescent="0.3">
      <c r="A152">
        <f t="shared" si="5"/>
        <v>-56</v>
      </c>
      <c r="B152">
        <f>A152/v</f>
        <v>-4.032</v>
      </c>
      <c r="C152">
        <f>SQRT(d^2+A152^2)</f>
        <v>75.073297516493838</v>
      </c>
      <c r="D152">
        <f>Lw-11-20*LOG10(C152)</f>
        <v>41.490290155626809</v>
      </c>
      <c r="E152">
        <f t="shared" si="4"/>
        <v>14093.829572822598</v>
      </c>
    </row>
    <row r="153" spans="1:5" x14ac:dyDescent="0.3">
      <c r="A153">
        <f t="shared" si="5"/>
        <v>-55</v>
      </c>
      <c r="B153">
        <f>A153/v</f>
        <v>-3.96</v>
      </c>
      <c r="C153">
        <f>SQRT(d^2+A153^2)</f>
        <v>74.330343736592525</v>
      </c>
      <c r="D153">
        <f>Lw-11-20*LOG10(C153)</f>
        <v>41.576677176428518</v>
      </c>
      <c r="E153">
        <f t="shared" si="4"/>
        <v>14376.981623968923</v>
      </c>
    </row>
    <row r="154" spans="1:5" x14ac:dyDescent="0.3">
      <c r="A154">
        <f t="shared" si="5"/>
        <v>-54</v>
      </c>
      <c r="B154">
        <f>A154/v</f>
        <v>-3.8879999999999999</v>
      </c>
      <c r="C154">
        <f>SQRT(d^2+A154^2)</f>
        <v>73.593477971896391</v>
      </c>
      <c r="D154">
        <f>Lw-11-20*LOG10(C154)</f>
        <v>41.663213443229118</v>
      </c>
      <c r="E154">
        <f t="shared" si="4"/>
        <v>14666.326342767381</v>
      </c>
    </row>
    <row r="155" spans="1:5" x14ac:dyDescent="0.3">
      <c r="A155">
        <f t="shared" si="5"/>
        <v>-53</v>
      </c>
      <c r="B155">
        <f>A155/v</f>
        <v>-3.8159999999999998</v>
      </c>
      <c r="C155">
        <f>SQRT(d^2+A155^2)</f>
        <v>72.862884927787476</v>
      </c>
      <c r="D155">
        <f>Lw-11-20*LOG10(C155)</f>
        <v>41.74987274658843</v>
      </c>
      <c r="E155">
        <f t="shared" si="4"/>
        <v>14961.918152651779</v>
      </c>
    </row>
    <row r="156" spans="1:5" x14ac:dyDescent="0.3">
      <c r="A156">
        <f t="shared" si="5"/>
        <v>-52</v>
      </c>
      <c r="B156">
        <f>A156/v</f>
        <v>-3.7439999999999998</v>
      </c>
      <c r="C156">
        <f>SQRT(d^2+A156^2)</f>
        <v>72.138755187485728</v>
      </c>
      <c r="D156">
        <f>Lw-11-20*LOG10(C156)</f>
        <v>41.836627121104513</v>
      </c>
      <c r="E156">
        <f t="shared" si="4"/>
        <v>15263.801589628807</v>
      </c>
    </row>
    <row r="157" spans="1:5" x14ac:dyDescent="0.3">
      <c r="A157">
        <f t="shared" si="5"/>
        <v>-51</v>
      </c>
      <c r="B157">
        <f>A157/v</f>
        <v>-3.6719999999999997</v>
      </c>
      <c r="C157">
        <f>SQRT(d^2+A157^2)</f>
        <v>71.421285342676384</v>
      </c>
      <c r="D157">
        <f>Lw-11-20*LOG10(C157)</f>
        <v>41.92344676468813</v>
      </c>
      <c r="E157">
        <f t="shared" si="4"/>
        <v>15572.010090654414</v>
      </c>
    </row>
    <row r="158" spans="1:5" x14ac:dyDescent="0.3">
      <c r="A158">
        <f t="shared" si="5"/>
        <v>-50</v>
      </c>
      <c r="B158">
        <f>A158/v</f>
        <v>-3.6</v>
      </c>
      <c r="C158">
        <f>SQRT(d^2+A158^2)</f>
        <v>70.710678118654755</v>
      </c>
      <c r="D158">
        <f>Lw-11-20*LOG10(C158)</f>
        <v>42.010299956639813</v>
      </c>
      <c r="E158">
        <f t="shared" si="4"/>
        <v>15886.56469448566</v>
      </c>
    </row>
    <row r="159" spans="1:5" x14ac:dyDescent="0.3">
      <c r="A159">
        <f t="shared" si="5"/>
        <v>-49</v>
      </c>
      <c r="B159">
        <f>A159/v</f>
        <v>-3.528</v>
      </c>
      <c r="C159">
        <f>SQRT(d^2+A159^2)</f>
        <v>70.007142492748557</v>
      </c>
      <c r="D159">
        <f>Lw-11-20*LOG10(C159)</f>
        <v>42.097152974873708</v>
      </c>
      <c r="E159">
        <f t="shared" si="4"/>
        <v>16207.472653015353</v>
      </c>
    </row>
    <row r="160" spans="1:5" x14ac:dyDescent="0.3">
      <c r="A160">
        <f t="shared" si="5"/>
        <v>-48</v>
      </c>
      <c r="B160">
        <f>A160/v</f>
        <v>-3.456</v>
      </c>
      <c r="C160">
        <f>SQRT(d^2+A160^2)</f>
        <v>69.31089380465383</v>
      </c>
      <c r="D160">
        <f>Lw-11-20*LOG10(C160)</f>
        <v>42.183970012691319</v>
      </c>
      <c r="E160">
        <f t="shared" si="4"/>
        <v>16534.725951796063</v>
      </c>
    </row>
    <row r="161" spans="1:5" x14ac:dyDescent="0.3">
      <c r="A161">
        <f t="shared" si="5"/>
        <v>-47</v>
      </c>
      <c r="B161">
        <f>A161/v</f>
        <v>-3.3839999999999999</v>
      </c>
      <c r="C161">
        <f>SQRT(d^2+A161^2)</f>
        <v>68.622153857191051</v>
      </c>
      <c r="D161">
        <f>Lw-11-20*LOG10(C161)</f>
        <v>42.270713095572773</v>
      </c>
      <c r="E161">
        <f t="shared" si="4"/>
        <v>16868.299739313701</v>
      </c>
    </row>
    <row r="162" spans="1:5" x14ac:dyDescent="0.3">
      <c r="A162">
        <f t="shared" si="5"/>
        <v>-46</v>
      </c>
      <c r="B162">
        <f>A162/v</f>
        <v>-3.3119999999999998</v>
      </c>
      <c r="C162">
        <f>SQRT(d^2+A162^2)</f>
        <v>67.94115100585212</v>
      </c>
      <c r="D162">
        <f>Lw-11-20*LOG10(C162)</f>
        <v>42.357341998523246</v>
      </c>
      <c r="E162">
        <f t="shared" si="4"/>
        <v>17208.15066560404</v>
      </c>
    </row>
    <row r="163" spans="1:5" x14ac:dyDescent="0.3">
      <c r="A163">
        <f t="shared" si="5"/>
        <v>-45</v>
      </c>
      <c r="B163">
        <f>A163/v</f>
        <v>-3.2399999999999998</v>
      </c>
      <c r="C163">
        <f>SQRT(d^2+A163^2)</f>
        <v>67.268120235368556</v>
      </c>
      <c r="D163">
        <f>Lw-11-20*LOG10(C163)</f>
        <v>42.443814164587778</v>
      </c>
      <c r="E163">
        <f t="shared" si="4"/>
        <v>17554.215132028312</v>
      </c>
    </row>
    <row r="164" spans="1:5" x14ac:dyDescent="0.3">
      <c r="A164">
        <f t="shared" si="5"/>
        <v>-44</v>
      </c>
      <c r="B164">
        <f>A164/v</f>
        <v>-3.1679999999999997</v>
      </c>
      <c r="C164">
        <f>SQRT(d^2+A164^2)</f>
        <v>66.603303221386852</v>
      </c>
      <c r="D164">
        <f>Lw-11-20*LOG10(C164)</f>
        <v>42.530084625228774</v>
      </c>
      <c r="E164">
        <f t="shared" si="4"/>
        <v>17906.407455461704</v>
      </c>
    </row>
    <row r="165" spans="1:5" x14ac:dyDescent="0.3">
      <c r="A165">
        <f t="shared" si="5"/>
        <v>-43</v>
      </c>
      <c r="B165">
        <f>A165/v</f>
        <v>-3.0960000000000001</v>
      </c>
      <c r="C165">
        <f>SQRT(d^2+A165^2)</f>
        <v>65.946948375190189</v>
      </c>
      <c r="D165">
        <f>Lw-11-20*LOG10(C165)</f>
        <v>42.616105923346645</v>
      </c>
      <c r="E165">
        <f t="shared" si="4"/>
        <v>18264.617951811488</v>
      </c>
    </row>
    <row r="166" spans="1:5" x14ac:dyDescent="0.3">
      <c r="A166">
        <f t="shared" si="5"/>
        <v>-42</v>
      </c>
      <c r="B166">
        <f>A166/v</f>
        <v>-3.024</v>
      </c>
      <c r="C166">
        <f>SQRT(d^2+A166^2)</f>
        <v>65.299310869258036</v>
      </c>
      <c r="D166">
        <f>Lw-11-20*LOG10(C166)</f>
        <v>42.701828039814842</v>
      </c>
      <c r="E166">
        <f t="shared" si="4"/>
        <v>18628.71094569144</v>
      </c>
    </row>
    <row r="167" spans="1:5" x14ac:dyDescent="0.3">
      <c r="A167">
        <f t="shared" si="5"/>
        <v>-41</v>
      </c>
      <c r="B167">
        <f>A167/v</f>
        <v>-2.952</v>
      </c>
      <c r="C167">
        <f>SQRT(d^2+A167^2)</f>
        <v>64.660652641308843</v>
      </c>
      <c r="D167">
        <f>Lw-11-20*LOG10(C167)</f>
        <v>42.787198324495847</v>
      </c>
      <c r="E167">
        <f t="shared" si="4"/>
        <v>18998.52271524231</v>
      </c>
    </row>
    <row r="168" spans="1:5" x14ac:dyDescent="0.3">
      <c r="A168">
        <f t="shared" si="5"/>
        <v>-40</v>
      </c>
      <c r="B168">
        <f>A168/v</f>
        <v>-2.88</v>
      </c>
      <c r="C168">
        <f>SQRT(d^2+A168^2)</f>
        <v>64.031242374328485</v>
      </c>
      <c r="D168">
        <f>Lw-11-20*LOG10(C168)</f>
        <v>42.872161432802642</v>
      </c>
      <c r="E168">
        <f t="shared" si="4"/>
        <v>19373.859383519051</v>
      </c>
    </row>
    <row r="169" spans="1:5" x14ac:dyDescent="0.3">
      <c r="A169">
        <f t="shared" si="5"/>
        <v>-39</v>
      </c>
      <c r="B169">
        <f>A169/v</f>
        <v>-2.8079999999999998</v>
      </c>
      <c r="C169">
        <f>SQRT(d^2+A169^2)</f>
        <v>63.411355449950761</v>
      </c>
      <c r="D169">
        <f>Lw-11-20*LOG10(C169)</f>
        <v>42.956659268970888</v>
      </c>
      <c r="E169">
        <f t="shared" si="4"/>
        <v>19754.494770561592</v>
      </c>
    </row>
    <row r="170" spans="1:5" x14ac:dyDescent="0.3">
      <c r="A170">
        <f t="shared" si="5"/>
        <v>-38</v>
      </c>
      <c r="B170">
        <f>A170/v</f>
        <v>-2.7359999999999998</v>
      </c>
      <c r="C170">
        <f>SQRT(d^2+A170^2)</f>
        <v>62.801273872430329</v>
      </c>
      <c r="D170">
        <f>Lw-11-20*LOG10(C170)</f>
        <v>43.040630937308265</v>
      </c>
      <c r="E170">
        <f t="shared" si="4"/>
        <v>20140.168223232344</v>
      </c>
    </row>
    <row r="171" spans="1:5" x14ac:dyDescent="0.3">
      <c r="A171">
        <f t="shared" si="5"/>
        <v>-37</v>
      </c>
      <c r="B171">
        <f>A171/v</f>
        <v>-2.6640000000000001</v>
      </c>
      <c r="C171">
        <f>SQRT(d^2+A171^2)</f>
        <v>62.201286160335947</v>
      </c>
      <c r="D171">
        <f>Lw-11-20*LOG10(C171)</f>
        <v>43.124012702787553</v>
      </c>
      <c r="E171">
        <f t="shared" si="4"/>
        <v>20530.582443119238</v>
      </c>
    </row>
    <row r="172" spans="1:5" x14ac:dyDescent="0.3">
      <c r="A172">
        <f t="shared" si="5"/>
        <v>-36</v>
      </c>
      <c r="B172">
        <f>A172/v</f>
        <v>-2.5920000000000001</v>
      </c>
      <c r="C172">
        <f>SQRT(d^2+A172^2)</f>
        <v>61.611687202997452</v>
      </c>
      <c r="D172">
        <f>Lw-11-20*LOG10(C172)</f>
        <v>43.206737962447448</v>
      </c>
      <c r="E172">
        <f t="shared" si="4"/>
        <v>20925.401336256127</v>
      </c>
    </row>
    <row r="173" spans="1:5" x14ac:dyDescent="0.3">
      <c r="A173">
        <f t="shared" si="5"/>
        <v>-35</v>
      </c>
      <c r="B173">
        <f>A173/v</f>
        <v>-2.52</v>
      </c>
      <c r="C173">
        <f>SQRT(d^2+A173^2)</f>
        <v>61.032778078668514</v>
      </c>
      <c r="D173">
        <f>Lw-11-20*LOG10(C173)</f>
        <v>43.288737229156887</v>
      </c>
      <c r="E173">
        <f t="shared" si="4"/>
        <v>21324.247912061281</v>
      </c>
    </row>
    <row r="174" spans="1:5" x14ac:dyDescent="0.3">
      <c r="A174">
        <f t="shared" si="5"/>
        <v>-34</v>
      </c>
      <c r="B174">
        <f>A174/v</f>
        <v>-2.448</v>
      </c>
      <c r="C174">
        <f>SQRT(d^2+A174^2)</f>
        <v>60.464865831323898</v>
      </c>
      <c r="D174">
        <f>Lw-11-20*LOG10(C174)</f>
        <v>43.369938129382064</v>
      </c>
      <c r="E174">
        <f t="shared" si="4"/>
        <v>21726.702262699171</v>
      </c>
    </row>
    <row r="175" spans="1:5" x14ac:dyDescent="0.3">
      <c r="A175">
        <f t="shared" si="5"/>
        <v>-33</v>
      </c>
      <c r="B175">
        <f>A175/v</f>
        <v>-2.3759999999999999</v>
      </c>
      <c r="C175">
        <f>SQRT(d^2+A175^2)</f>
        <v>59.908263203000637</v>
      </c>
      <c r="D175">
        <f>Lw-11-20*LOG10(C175)</f>
        <v>43.450265416667605</v>
      </c>
      <c r="E175">
        <f t="shared" si="4"/>
        <v>22132.299657962736</v>
      </c>
    </row>
    <row r="176" spans="1:5" x14ac:dyDescent="0.3">
      <c r="A176">
        <f t="shared" si="5"/>
        <v>-32</v>
      </c>
      <c r="B176">
        <f>A176/v</f>
        <v>-2.3039999999999998</v>
      </c>
      <c r="C176">
        <f>SQRT(d^2+A176^2)</f>
        <v>59.363288318623319</v>
      </c>
      <c r="D176">
        <f>Lw-11-20*LOG10(C176)</f>
        <v>43.529641002599895</v>
      </c>
      <c r="E176">
        <f t="shared" si="4"/>
        <v>22540.528794673148</v>
      </c>
    </row>
    <row r="177" spans="1:5" x14ac:dyDescent="0.3">
      <c r="A177">
        <f t="shared" si="5"/>
        <v>-31</v>
      </c>
      <c r="B177">
        <f>A177/v</f>
        <v>-2.2319999999999998</v>
      </c>
      <c r="C177">
        <f>SQRT(d^2+A177^2)</f>
        <v>58.830264320330912</v>
      </c>
      <c r="D177">
        <f>Lw-11-20*LOG10(C177)</f>
        <v>43.607984007058718</v>
      </c>
      <c r="E177">
        <f t="shared" si="4"/>
        <v>22950.830243406002</v>
      </c>
    </row>
    <row r="178" spans="1:5" x14ac:dyDescent="0.3">
      <c r="A178">
        <f t="shared" si="5"/>
        <v>-30</v>
      </c>
      <c r="B178">
        <f>A178/v</f>
        <v>-2.16</v>
      </c>
      <c r="C178">
        <f>SQRT(d^2+A178^2)</f>
        <v>58.309518948453004</v>
      </c>
      <c r="D178">
        <f>Lw-11-20*LOG10(C178)</f>
        <v>43.68521082957745</v>
      </c>
      <c r="E178">
        <f t="shared" si="4"/>
        <v>23362.595138949484</v>
      </c>
    </row>
    <row r="179" spans="1:5" x14ac:dyDescent="0.3">
      <c r="A179">
        <f t="shared" si="5"/>
        <v>-29</v>
      </c>
      <c r="B179">
        <f>A179/v</f>
        <v>-2.0880000000000001</v>
      </c>
      <c r="C179">
        <f>SQRT(d^2+A179^2)</f>
        <v>57.801384066473702</v>
      </c>
      <c r="D179">
        <f>Lw-11-20*LOG10(C179)</f>
        <v>43.761235243618685</v>
      </c>
      <c r="E179">
        <f t="shared" si="4"/>
        <v>23775.164164150901</v>
      </c>
    </row>
    <row r="180" spans="1:5" x14ac:dyDescent="0.3">
      <c r="A180">
        <f t="shared" si="5"/>
        <v>-28</v>
      </c>
      <c r="B180">
        <f>A180/v</f>
        <v>-2.016</v>
      </c>
      <c r="C180">
        <f>SQRT(d^2+A180^2)</f>
        <v>57.30619512757761</v>
      </c>
      <c r="D180">
        <f>Lw-11-20*LOG10(C180)</f>
        <v>43.83596851552597</v>
      </c>
      <c r="E180">
        <f t="shared" si="4"/>
        <v>24187.826879545748</v>
      </c>
    </row>
    <row r="181" spans="1:5" x14ac:dyDescent="0.3">
      <c r="A181">
        <f t="shared" si="5"/>
        <v>-27</v>
      </c>
      <c r="B181">
        <f>A181/v</f>
        <v>-1.944</v>
      </c>
      <c r="C181">
        <f>SQRT(d^2+A181^2)</f>
        <v>56.824290580701486</v>
      </c>
      <c r="D181">
        <f>Lw-11-20*LOG10(C181)</f>
        <v>43.909319549828382</v>
      </c>
      <c r="E181">
        <f t="shared" si="4"/>
        <v>24599.821453214037</v>
      </c>
    </row>
    <row r="182" spans="1:5" x14ac:dyDescent="0.3">
      <c r="A182">
        <f t="shared" si="5"/>
        <v>-26</v>
      </c>
      <c r="B182">
        <f>A182/v</f>
        <v>-1.8719999999999999</v>
      </c>
      <c r="C182">
        <f>SQRT(d^2+A182^2)</f>
        <v>56.356011214421486</v>
      </c>
      <c r="D182">
        <f>Lw-11-20*LOG10(C182)</f>
        <v>43.981195062449416</v>
      </c>
      <c r="E182">
        <f t="shared" si="4"/>
        <v>25010.334846482423</v>
      </c>
    </row>
    <row r="183" spans="1:5" x14ac:dyDescent="0.3">
      <c r="A183">
        <f t="shared" si="5"/>
        <v>-25</v>
      </c>
      <c r="B183">
        <f>A183/v</f>
        <v>-1.8</v>
      </c>
      <c r="C183">
        <f>SQRT(d^2+A183^2)</f>
        <v>55.901699437494742</v>
      </c>
      <c r="D183">
        <f>Lw-11-20*LOG10(C183)</f>
        <v>44.051499783199056</v>
      </c>
      <c r="E183">
        <f t="shared" si="4"/>
        <v>25418.503511177038</v>
      </c>
    </row>
    <row r="184" spans="1:5" x14ac:dyDescent="0.3">
      <c r="A184">
        <f t="shared" si="5"/>
        <v>-24</v>
      </c>
      <c r="B184">
        <f>A184/v</f>
        <v>-1.728</v>
      </c>
      <c r="C184">
        <f>SQRT(d^2+A184^2)</f>
        <v>55.461698495448189</v>
      </c>
      <c r="D184">
        <f>Lw-11-20*LOG10(C184)</f>
        <v>44.120136688706069</v>
      </c>
      <c r="E184">
        <f t="shared" si="4"/>
        <v>25823.414652935062</v>
      </c>
    </row>
    <row r="185" spans="1:5" x14ac:dyDescent="0.3">
      <c r="A185">
        <f t="shared" si="5"/>
        <v>-23</v>
      </c>
      <c r="B185">
        <f>A185/v</f>
        <v>-1.6559999999999999</v>
      </c>
      <c r="C185">
        <f>SQRT(d^2+A185^2)</f>
        <v>55.036351623268054</v>
      </c>
      <c r="D185">
        <f>Lw-11-20*LOG10(C185)</f>
        <v>44.187007266671444</v>
      </c>
      <c r="E185">
        <f t="shared" si="4"/>
        <v>26224.10811238964</v>
      </c>
    </row>
    <row r="186" spans="1:5" x14ac:dyDescent="0.3">
      <c r="A186">
        <f t="shared" si="5"/>
        <v>-22</v>
      </c>
      <c r="B186">
        <f>A186/v</f>
        <v>-1.5839999999999999</v>
      </c>
      <c r="C186">
        <f>SQRT(d^2+A186^2)</f>
        <v>54.626001134990652</v>
      </c>
      <c r="D186">
        <f>Lw-11-20*LOG10(C186)</f>
        <v>44.25201181199369</v>
      </c>
      <c r="E186">
        <f t="shared" si="4"/>
        <v>26619.578911671662</v>
      </c>
    </row>
    <row r="187" spans="1:5" x14ac:dyDescent="0.3">
      <c r="A187">
        <f t="shared" si="5"/>
        <v>-21</v>
      </c>
      <c r="B187">
        <f>A187/v</f>
        <v>-1.512</v>
      </c>
      <c r="C187">
        <f>SQRT(d^2+A187^2)</f>
        <v>54.230987451824994</v>
      </c>
      <c r="D187">
        <f>Lw-11-20*LOG10(C187)</f>
        <v>44.315049754929305</v>
      </c>
      <c r="E187">
        <f t="shared" si="4"/>
        <v>27008.780507456031</v>
      </c>
    </row>
    <row r="188" spans="1:5" x14ac:dyDescent="0.3">
      <c r="A188">
        <f t="shared" si="5"/>
        <v>-20</v>
      </c>
      <c r="B188">
        <f>A188/v</f>
        <v>-1.44</v>
      </c>
      <c r="C188">
        <f>SQRT(d^2+A188^2)</f>
        <v>53.851648071345039</v>
      </c>
      <c r="D188">
        <f>Lw-11-20*LOG10(C188)</f>
        <v>44.37602002101044</v>
      </c>
      <c r="E188">
        <f t="shared" si="4"/>
        <v>27390.628783595912</v>
      </c>
    </row>
    <row r="189" spans="1:5" x14ac:dyDescent="0.3">
      <c r="A189">
        <f t="shared" si="5"/>
        <v>-19</v>
      </c>
      <c r="B189">
        <f>A189/v</f>
        <v>-1.3679999999999999</v>
      </c>
      <c r="C189">
        <f>SQRT(d^2+A189^2)</f>
        <v>53.488316481265329</v>
      </c>
      <c r="D189">
        <f>Lw-11-20*LOG10(C189)</f>
        <v>44.434821421947376</v>
      </c>
      <c r="E189">
        <f t="shared" si="4"/>
        <v>27764.006806161542</v>
      </c>
    </row>
    <row r="190" spans="1:5" x14ac:dyDescent="0.3">
      <c r="A190">
        <f t="shared" si="5"/>
        <v>-18</v>
      </c>
      <c r="B190">
        <f>A190/v</f>
        <v>-1.296</v>
      </c>
      <c r="C190">
        <f>SQRT(d^2+A190^2)</f>
        <v>53.141321022345693</v>
      </c>
      <c r="D190">
        <f>Lw-11-20*LOG10(C190)</f>
        <v>44.491353076202337</v>
      </c>
      <c r="E190">
        <f t="shared" si="4"/>
        <v>28127.770351426374</v>
      </c>
    </row>
    <row r="191" spans="1:5" x14ac:dyDescent="0.3">
      <c r="A191">
        <f t="shared" si="5"/>
        <v>-17</v>
      </c>
      <c r="B191">
        <f>A191/v</f>
        <v>-1.224</v>
      </c>
      <c r="C191">
        <f>SQRT(d^2+A191^2)</f>
        <v>52.810983706043572</v>
      </c>
      <c r="D191">
        <f>Lw-11-20*LOG10(C191)</f>
        <v>44.545514857339505</v>
      </c>
      <c r="E191">
        <f t="shared" si="4"/>
        <v>28480.754203093686</v>
      </c>
    </row>
    <row r="192" spans="1:5" x14ac:dyDescent="0.3">
      <c r="A192">
        <f t="shared" si="5"/>
        <v>-16</v>
      </c>
      <c r="B192">
        <f>A192/v</f>
        <v>-1.1519999999999999</v>
      </c>
      <c r="C192">
        <f>SQRT(d^2+A192^2)</f>
        <v>52.497618993626752</v>
      </c>
      <c r="D192">
        <f>Lw-11-20*LOG10(C192)</f>
        <v>44.597207867644116</v>
      </c>
      <c r="E192">
        <f t="shared" si="4"/>
        <v>28821.779198994267</v>
      </c>
    </row>
    <row r="193" spans="1:12" x14ac:dyDescent="0.3">
      <c r="A193">
        <f t="shared" si="5"/>
        <v>-15</v>
      </c>
      <c r="B193">
        <f>A193/v</f>
        <v>-1.08</v>
      </c>
      <c r="C193">
        <f>SQRT(d^2+A193^2)</f>
        <v>52.201532544552748</v>
      </c>
      <c r="D193">
        <f>Lw-11-20*LOG10(C193)</f>
        <v>44.646334933873391</v>
      </c>
      <c r="E193">
        <f t="shared" si="4"/>
        <v>29149.659989881915</v>
      </c>
    </row>
    <row r="194" spans="1:12" x14ac:dyDescent="0.3">
      <c r="A194">
        <f t="shared" si="5"/>
        <v>-14</v>
      </c>
      <c r="B194">
        <f>A194/v</f>
        <v>-1.008</v>
      </c>
      <c r="C194">
        <f>SQRT(d^2+A194^2)</f>
        <v>51.923019942988681</v>
      </c>
      <c r="D194">
        <f>Lw-11-20*LOG10(C194)</f>
        <v>44.692801121367175</v>
      </c>
      <c r="E194">
        <f t="shared" si="4"/>
        <v>29463.213454164714</v>
      </c>
    </row>
    <row r="195" spans="1:12" x14ac:dyDescent="0.3">
      <c r="A195">
        <f t="shared" si="5"/>
        <v>-13</v>
      </c>
      <c r="B195">
        <f>A195/v</f>
        <v>-0.93599999999999994</v>
      </c>
      <c r="C195">
        <f>SQRT(d^2+A195^2)</f>
        <v>51.662365412357957</v>
      </c>
      <c r="D195">
        <f>Lw-11-20*LOG10(C195)</f>
        <v>44.736514262124921</v>
      </c>
      <c r="E195">
        <f t="shared" si="4"/>
        <v>29761.267692929254</v>
      </c>
    </row>
    <row r="196" spans="1:12" x14ac:dyDescent="0.3">
      <c r="A196">
        <f t="shared" si="5"/>
        <v>-12</v>
      </c>
      <c r="B196">
        <f>A196/v</f>
        <v>-0.86399999999999999</v>
      </c>
      <c r="C196">
        <f>SQRT(d^2+A196^2)</f>
        <v>51.419840528729765</v>
      </c>
      <c r="D196">
        <f>Lw-11-20*LOG10(C196)</f>
        <v>44.777385491863974</v>
      </c>
      <c r="E196">
        <f t="shared" si="4"/>
        <v>30042.671509995525</v>
      </c>
    </row>
    <row r="197" spans="1:12" x14ac:dyDescent="0.3">
      <c r="A197">
        <f t="shared" si="5"/>
        <v>-11</v>
      </c>
      <c r="B197">
        <f>A197/v</f>
        <v>-0.79199999999999993</v>
      </c>
      <c r="C197">
        <f>SQRT(d^2+A197^2)</f>
        <v>51.195702944680818</v>
      </c>
      <c r="D197">
        <f>Lw-11-20*LOG10(C197)</f>
        <v>44.815329790533994</v>
      </c>
      <c r="E197">
        <f t="shared" si="4"/>
        <v>30306.304262658607</v>
      </c>
    </row>
    <row r="198" spans="1:12" x14ac:dyDescent="0.3">
      <c r="A198">
        <f t="shared" si="5"/>
        <v>-10</v>
      </c>
      <c r="B198">
        <f>A198/v</f>
        <v>-0.72</v>
      </c>
      <c r="C198">
        <f>SQRT(d^2+A198^2)</f>
        <v>50.990195135927848</v>
      </c>
      <c r="D198">
        <f>Lw-11-20*LOG10(C198)</f>
        <v>44.850266520291825</v>
      </c>
      <c r="E198">
        <f t="shared" si="4"/>
        <v>30551.085950933928</v>
      </c>
    </row>
    <row r="199" spans="1:12" x14ac:dyDescent="0.3">
      <c r="A199">
        <f t="shared" si="5"/>
        <v>-9</v>
      </c>
      <c r="B199">
        <f>A199/v</f>
        <v>-0.64800000000000002</v>
      </c>
      <c r="C199">
        <f>SQRT(d^2+A199^2)</f>
        <v>50.803543183522152</v>
      </c>
      <c r="D199">
        <f>Lw-11-20*LOG10(C199)</f>
        <v>44.882119954561311</v>
      </c>
      <c r="E199">
        <f t="shared" si="4"/>
        <v>30775.98739729885</v>
      </c>
    </row>
    <row r="200" spans="1:12" x14ac:dyDescent="0.3">
      <c r="A200">
        <f t="shared" si="5"/>
        <v>-8</v>
      </c>
      <c r="B200">
        <f>A200/v</f>
        <v>-0.57599999999999996</v>
      </c>
      <c r="C200">
        <f>SQRT(d^2+A200^2)</f>
        <v>50.635955604688654</v>
      </c>
      <c r="D200">
        <f>Lw-11-20*LOG10(C200)</f>
        <v>44.910819791532205</v>
      </c>
      <c r="E200">
        <f t="shared" si="4"/>
        <v>30980.040355861267</v>
      </c>
    </row>
    <row r="201" spans="1:12" x14ac:dyDescent="0.3">
      <c r="A201">
        <f t="shared" si="5"/>
        <v>-7</v>
      </c>
      <c r="B201">
        <f>A201/v</f>
        <v>-0.504</v>
      </c>
      <c r="C201">
        <f>SQRT(d^2+A201^2)</f>
        <v>50.487622245457352</v>
      </c>
      <c r="D201">
        <f>Lw-11-20*LOG10(C201)</f>
        <v>44.936301645307324</v>
      </c>
      <c r="E201">
        <f t="shared" ref="E201:E264" si="6">10^(D201/10)</f>
        <v>31162.3473803171</v>
      </c>
    </row>
    <row r="202" spans="1:12" x14ac:dyDescent="0.3">
      <c r="A202">
        <f t="shared" ref="A202:A259" si="7">A201+1</f>
        <v>-6</v>
      </c>
      <c r="B202">
        <f>A202/v</f>
        <v>-0.432</v>
      </c>
      <c r="C202">
        <f>SQRT(d^2+A202^2)</f>
        <v>50.358713248056688</v>
      </c>
      <c r="D202">
        <f>Lw-11-20*LOG10(C202)</f>
        <v>44.95850750790305</v>
      </c>
      <c r="E202">
        <f t="shared" si="6"/>
        <v>31322.091274616865</v>
      </c>
    </row>
    <row r="203" spans="1:12" x14ac:dyDescent="0.3">
      <c r="A203">
        <f t="shared" si="7"/>
        <v>-5</v>
      </c>
      <c r="B203">
        <f>A203/v</f>
        <v>-0.36</v>
      </c>
      <c r="C203">
        <f>SQRT(d^2+A203^2)</f>
        <v>50.24937810560445</v>
      </c>
      <c r="D203">
        <f>Lw-11-20*LOG10(C203)</f>
        <v>44.977386175453198</v>
      </c>
      <c r="E203">
        <f t="shared" si="6"/>
        <v>31458.543949476538</v>
      </c>
    </row>
    <row r="204" spans="1:12" x14ac:dyDescent="0.3">
      <c r="A204">
        <f t="shared" si="7"/>
        <v>-4</v>
      </c>
      <c r="B204">
        <f>A204/v</f>
        <v>-0.28799999999999998</v>
      </c>
      <c r="C204">
        <f>SQRT(d^2+A204^2)</f>
        <v>50.159744815937813</v>
      </c>
      <c r="D204">
        <f>Lw-11-20*LOG10(C204)</f>
        <v>44.992893632267688</v>
      </c>
      <c r="E204">
        <f t="shared" si="6"/>
        <v>31571.07451209387</v>
      </c>
    </row>
    <row r="205" spans="1:12" x14ac:dyDescent="0.3">
      <c r="A205">
        <f t="shared" si="7"/>
        <v>-3</v>
      </c>
      <c r="B205">
        <f>A205/v</f>
        <v>-0.216</v>
      </c>
      <c r="C205">
        <f>SQRT(d^2+A205^2)</f>
        <v>50.089919145472777</v>
      </c>
      <c r="D205">
        <f>Lw-11-20*LOG10(C205)</f>
        <v>45.004993386853897</v>
      </c>
      <c r="E205">
        <f t="shared" si="6"/>
        <v>31659.156425838282</v>
      </c>
    </row>
    <row r="206" spans="1:12" x14ac:dyDescent="0.3">
      <c r="A206">
        <f t="shared" si="7"/>
        <v>-2</v>
      </c>
      <c r="B206">
        <f>A206/v</f>
        <v>-0.14399999999999999</v>
      </c>
      <c r="C206">
        <f>SQRT(d^2+A206^2)</f>
        <v>50.039984012787215</v>
      </c>
      <c r="D206">
        <f>Lw-11-20*LOG10(C206)</f>
        <v>45.013656754616079</v>
      </c>
      <c r="E206">
        <f t="shared" si="6"/>
        <v>31722.373591225358</v>
      </c>
    </row>
    <row r="207" spans="1:12" x14ac:dyDescent="0.3">
      <c r="A207">
        <f t="shared" si="7"/>
        <v>-1</v>
      </c>
      <c r="B207">
        <f>A207/v</f>
        <v>-7.1999999999999995E-2</v>
      </c>
      <c r="C207">
        <f>SQRT(d^2+A207^2)</f>
        <v>50.009999000199947</v>
      </c>
      <c r="D207">
        <f>Lw-11-20*LOG10(C207)</f>
        <v>45.018863082694978</v>
      </c>
      <c r="E207">
        <f t="shared" si="6"/>
        <v>31760.425218883785</v>
      </c>
    </row>
    <row r="208" spans="1:12" x14ac:dyDescent="0.3">
      <c r="A208" s="3">
        <f t="shared" si="7"/>
        <v>0</v>
      </c>
      <c r="B208" s="3">
        <f>A208/v</f>
        <v>0</v>
      </c>
      <c r="C208" s="3">
        <f>SQRT(d^2+A208^2)</f>
        <v>50</v>
      </c>
      <c r="D208">
        <f>Lw-11-20*LOG10(C208)</f>
        <v>45.020599913279625</v>
      </c>
      <c r="E208">
        <f t="shared" si="6"/>
        <v>31773.129388971323</v>
      </c>
      <c r="H208" s="3"/>
      <c r="I208" s="3"/>
      <c r="J208" s="3"/>
      <c r="K208" s="3"/>
      <c r="L208" s="3"/>
    </row>
    <row r="209" spans="1:5" x14ac:dyDescent="0.3">
      <c r="A209">
        <f t="shared" si="7"/>
        <v>1</v>
      </c>
      <c r="B209">
        <f>A209/v</f>
        <v>7.1999999999999995E-2</v>
      </c>
      <c r="C209">
        <f>SQRT(d^2+A209^2)</f>
        <v>50.009999000199947</v>
      </c>
      <c r="D209">
        <f>Lw-11-20*LOG10(C209)</f>
        <v>45.018863082694978</v>
      </c>
      <c r="E209">
        <f t="shared" si="6"/>
        <v>31760.425218883785</v>
      </c>
    </row>
    <row r="210" spans="1:5" x14ac:dyDescent="0.3">
      <c r="A210">
        <f t="shared" si="7"/>
        <v>2</v>
      </c>
      <c r="B210">
        <f>A210/v</f>
        <v>0.14399999999999999</v>
      </c>
      <c r="C210">
        <f>SQRT(d^2+A210^2)</f>
        <v>50.039984012787215</v>
      </c>
      <c r="D210">
        <f>Lw-11-20*LOG10(C210)</f>
        <v>45.013656754616079</v>
      </c>
      <c r="E210">
        <f t="shared" si="6"/>
        <v>31722.373591225358</v>
      </c>
    </row>
    <row r="211" spans="1:5" x14ac:dyDescent="0.3">
      <c r="A211">
        <f t="shared" si="7"/>
        <v>3</v>
      </c>
      <c r="B211">
        <f>A211/v</f>
        <v>0.216</v>
      </c>
      <c r="C211">
        <f>SQRT(d^2+A211^2)</f>
        <v>50.089919145472777</v>
      </c>
      <c r="D211">
        <f>Lw-11-20*LOG10(C211)</f>
        <v>45.004993386853897</v>
      </c>
      <c r="E211">
        <f t="shared" si="6"/>
        <v>31659.156425838282</v>
      </c>
    </row>
    <row r="212" spans="1:5" x14ac:dyDescent="0.3">
      <c r="A212">
        <f t="shared" si="7"/>
        <v>4</v>
      </c>
      <c r="B212">
        <f>A212/v</f>
        <v>0.28799999999999998</v>
      </c>
      <c r="C212">
        <f>SQRT(d^2+A212^2)</f>
        <v>50.159744815937813</v>
      </c>
      <c r="D212">
        <f>Lw-11-20*LOG10(C212)</f>
        <v>44.992893632267688</v>
      </c>
      <c r="E212">
        <f t="shared" si="6"/>
        <v>31571.07451209387</v>
      </c>
    </row>
    <row r="213" spans="1:5" x14ac:dyDescent="0.3">
      <c r="A213">
        <f t="shared" si="7"/>
        <v>5</v>
      </c>
      <c r="B213">
        <f>A213/v</f>
        <v>0.36</v>
      </c>
      <c r="C213">
        <f>SQRT(d^2+A213^2)</f>
        <v>50.24937810560445</v>
      </c>
      <c r="D213">
        <f>Lw-11-20*LOG10(C213)</f>
        <v>44.977386175453198</v>
      </c>
      <c r="E213">
        <f t="shared" si="6"/>
        <v>31458.543949476538</v>
      </c>
    </row>
    <row r="214" spans="1:5" x14ac:dyDescent="0.3">
      <c r="A214">
        <f t="shared" si="7"/>
        <v>6</v>
      </c>
      <c r="B214">
        <f>A214/v</f>
        <v>0.432</v>
      </c>
      <c r="C214">
        <f>SQRT(d^2+A214^2)</f>
        <v>50.358713248056688</v>
      </c>
      <c r="D214">
        <f>Lw-11-20*LOG10(C214)</f>
        <v>44.95850750790305</v>
      </c>
      <c r="E214">
        <f t="shared" si="6"/>
        <v>31322.091274616865</v>
      </c>
    </row>
    <row r="215" spans="1:5" x14ac:dyDescent="0.3">
      <c r="A215">
        <f t="shared" si="7"/>
        <v>7</v>
      </c>
      <c r="B215">
        <f>A215/v</f>
        <v>0.504</v>
      </c>
      <c r="C215">
        <f>SQRT(d^2+A215^2)</f>
        <v>50.487622245457352</v>
      </c>
      <c r="D215">
        <f>Lw-11-20*LOG10(C215)</f>
        <v>44.936301645307324</v>
      </c>
      <c r="E215">
        <f t="shared" si="6"/>
        <v>31162.3473803171</v>
      </c>
    </row>
    <row r="216" spans="1:5" x14ac:dyDescent="0.3">
      <c r="A216">
        <f t="shared" si="7"/>
        <v>8</v>
      </c>
      <c r="B216">
        <f>A216/v</f>
        <v>0.57599999999999996</v>
      </c>
      <c r="C216">
        <f>SQRT(d^2+A216^2)</f>
        <v>50.635955604688654</v>
      </c>
      <c r="D216">
        <f>Lw-11-20*LOG10(C216)</f>
        <v>44.910819791532205</v>
      </c>
      <c r="E216">
        <f t="shared" si="6"/>
        <v>30980.040355861267</v>
      </c>
    </row>
    <row r="217" spans="1:5" x14ac:dyDescent="0.3">
      <c r="A217">
        <f t="shared" si="7"/>
        <v>9</v>
      </c>
      <c r="B217">
        <f>A217/v</f>
        <v>0.64800000000000002</v>
      </c>
      <c r="C217">
        <f>SQRT(d^2+A217^2)</f>
        <v>50.803543183522152</v>
      </c>
      <c r="D217">
        <f>Lw-11-20*LOG10(C217)</f>
        <v>44.882119954561311</v>
      </c>
      <c r="E217">
        <f t="shared" si="6"/>
        <v>30775.98739729885</v>
      </c>
    </row>
    <row r="218" spans="1:5" x14ac:dyDescent="0.3">
      <c r="A218">
        <f t="shared" si="7"/>
        <v>10</v>
      </c>
      <c r="B218">
        <f>A218/v</f>
        <v>0.72</v>
      </c>
      <c r="C218">
        <f>SQRT(d^2+A218^2)</f>
        <v>50.990195135927848</v>
      </c>
      <c r="D218">
        <f>Lw-11-20*LOG10(C218)</f>
        <v>44.850266520291825</v>
      </c>
      <c r="E218">
        <f t="shared" si="6"/>
        <v>30551.085950933928</v>
      </c>
    </row>
    <row r="219" spans="1:5" x14ac:dyDescent="0.3">
      <c r="A219">
        <f t="shared" si="7"/>
        <v>11</v>
      </c>
      <c r="B219">
        <f>A219/v</f>
        <v>0.79199999999999993</v>
      </c>
      <c r="C219">
        <f>SQRT(d^2+A219^2)</f>
        <v>51.195702944680818</v>
      </c>
      <c r="D219">
        <f>Lw-11-20*LOG10(C219)</f>
        <v>44.815329790533994</v>
      </c>
      <c r="E219">
        <f t="shared" si="6"/>
        <v>30306.304262658607</v>
      </c>
    </row>
    <row r="220" spans="1:5" x14ac:dyDescent="0.3">
      <c r="A220">
        <f t="shared" si="7"/>
        <v>12</v>
      </c>
      <c r="B220">
        <f>A220/v</f>
        <v>0.86399999999999999</v>
      </c>
      <c r="C220">
        <f>SQRT(d^2+A220^2)</f>
        <v>51.419840528729765</v>
      </c>
      <c r="D220">
        <f>Lw-11-20*LOG10(C220)</f>
        <v>44.777385491863974</v>
      </c>
      <c r="E220">
        <f t="shared" si="6"/>
        <v>30042.671509995525</v>
      </c>
    </row>
    <row r="221" spans="1:5" x14ac:dyDescent="0.3">
      <c r="A221">
        <f t="shared" si="7"/>
        <v>13</v>
      </c>
      <c r="B221">
        <f>A221/v</f>
        <v>0.93599999999999994</v>
      </c>
      <c r="C221">
        <f>SQRT(d^2+A221^2)</f>
        <v>51.662365412357957</v>
      </c>
      <c r="D221">
        <f>Lw-11-20*LOG10(C221)</f>
        <v>44.736514262124921</v>
      </c>
      <c r="E221">
        <f t="shared" si="6"/>
        <v>29761.267692929254</v>
      </c>
    </row>
    <row r="222" spans="1:5" x14ac:dyDescent="0.3">
      <c r="A222">
        <f t="shared" si="7"/>
        <v>14</v>
      </c>
      <c r="B222">
        <f>A222/v</f>
        <v>1.008</v>
      </c>
      <c r="C222">
        <f>SQRT(d^2+A222^2)</f>
        <v>51.923019942988681</v>
      </c>
      <c r="D222">
        <f>Lw-11-20*LOG10(C222)</f>
        <v>44.692801121367175</v>
      </c>
      <c r="E222">
        <f t="shared" si="6"/>
        <v>29463.213454164714</v>
      </c>
    </row>
    <row r="223" spans="1:5" x14ac:dyDescent="0.3">
      <c r="A223">
        <f t="shared" si="7"/>
        <v>15</v>
      </c>
      <c r="B223">
        <f>A223/v</f>
        <v>1.08</v>
      </c>
      <c r="C223">
        <f>SQRT(d^2+A223^2)</f>
        <v>52.201532544552748</v>
      </c>
      <c r="D223">
        <f>Lw-11-20*LOG10(C223)</f>
        <v>44.646334933873391</v>
      </c>
      <c r="E223">
        <f t="shared" si="6"/>
        <v>29149.659989881915</v>
      </c>
    </row>
    <row r="224" spans="1:5" x14ac:dyDescent="0.3">
      <c r="A224">
        <f t="shared" si="7"/>
        <v>16</v>
      </c>
      <c r="B224">
        <f>A224/v</f>
        <v>1.1519999999999999</v>
      </c>
      <c r="C224">
        <f>SQRT(d^2+A224^2)</f>
        <v>52.497618993626752</v>
      </c>
      <c r="D224">
        <f>Lw-11-20*LOG10(C224)</f>
        <v>44.597207867644116</v>
      </c>
      <c r="E224">
        <f t="shared" si="6"/>
        <v>28821.779198994267</v>
      </c>
    </row>
    <row r="225" spans="1:5" x14ac:dyDescent="0.3">
      <c r="A225">
        <f t="shared" si="7"/>
        <v>17</v>
      </c>
      <c r="B225">
        <f>A225/v</f>
        <v>1.224</v>
      </c>
      <c r="C225">
        <f>SQRT(d^2+A225^2)</f>
        <v>52.810983706043572</v>
      </c>
      <c r="D225">
        <f>Lw-11-20*LOG10(C225)</f>
        <v>44.545514857339505</v>
      </c>
      <c r="E225">
        <f t="shared" si="6"/>
        <v>28480.754203093686</v>
      </c>
    </row>
    <row r="226" spans="1:5" x14ac:dyDescent="0.3">
      <c r="A226">
        <f t="shared" si="7"/>
        <v>18</v>
      </c>
      <c r="B226">
        <f>A226/v</f>
        <v>1.296</v>
      </c>
      <c r="C226">
        <f>SQRT(d^2+A226^2)</f>
        <v>53.141321022345693</v>
      </c>
      <c r="D226">
        <f>Lw-11-20*LOG10(C226)</f>
        <v>44.491353076202337</v>
      </c>
      <c r="E226">
        <f t="shared" si="6"/>
        <v>28127.770351426374</v>
      </c>
    </row>
    <row r="227" spans="1:5" x14ac:dyDescent="0.3">
      <c r="A227">
        <f t="shared" si="7"/>
        <v>19</v>
      </c>
      <c r="B227">
        <f>A227/v</f>
        <v>1.3679999999999999</v>
      </c>
      <c r="C227">
        <f>SQRT(d^2+A227^2)</f>
        <v>53.488316481265329</v>
      </c>
      <c r="D227">
        <f>Lw-11-20*LOG10(C227)</f>
        <v>44.434821421947376</v>
      </c>
      <c r="E227">
        <f t="shared" si="6"/>
        <v>27764.006806161542</v>
      </c>
    </row>
    <row r="228" spans="1:5" x14ac:dyDescent="0.3">
      <c r="A228">
        <f t="shared" si="7"/>
        <v>20</v>
      </c>
      <c r="B228">
        <f>A228/v</f>
        <v>1.44</v>
      </c>
      <c r="C228">
        <f>SQRT(d^2+A228^2)</f>
        <v>53.851648071345039</v>
      </c>
      <c r="D228">
        <f>Lw-11-20*LOG10(C228)</f>
        <v>44.37602002101044</v>
      </c>
      <c r="E228">
        <f t="shared" si="6"/>
        <v>27390.628783595912</v>
      </c>
    </row>
    <row r="229" spans="1:5" x14ac:dyDescent="0.3">
      <c r="A229">
        <f t="shared" si="7"/>
        <v>21</v>
      </c>
      <c r="B229">
        <f>A229/v</f>
        <v>1.512</v>
      </c>
      <c r="C229">
        <f>SQRT(d^2+A229^2)</f>
        <v>54.230987451824994</v>
      </c>
      <c r="D229">
        <f>Lw-11-20*LOG10(C229)</f>
        <v>44.315049754929305</v>
      </c>
      <c r="E229">
        <f t="shared" si="6"/>
        <v>27008.780507456031</v>
      </c>
    </row>
    <row r="230" spans="1:5" x14ac:dyDescent="0.3">
      <c r="A230">
        <f t="shared" si="7"/>
        <v>22</v>
      </c>
      <c r="B230">
        <f>A230/v</f>
        <v>1.5839999999999999</v>
      </c>
      <c r="C230">
        <f>SQRT(d^2+A230^2)</f>
        <v>54.626001134990652</v>
      </c>
      <c r="D230">
        <f>Lw-11-20*LOG10(C230)</f>
        <v>44.25201181199369</v>
      </c>
      <c r="E230">
        <f t="shared" si="6"/>
        <v>26619.578911671662</v>
      </c>
    </row>
    <row r="231" spans="1:5" x14ac:dyDescent="0.3">
      <c r="A231">
        <f t="shared" si="7"/>
        <v>23</v>
      </c>
      <c r="B231">
        <f>A231/v</f>
        <v>1.6559999999999999</v>
      </c>
      <c r="C231">
        <f>SQRT(d^2+A231^2)</f>
        <v>55.036351623268054</v>
      </c>
      <c r="D231">
        <f>Lw-11-20*LOG10(C231)</f>
        <v>44.187007266671444</v>
      </c>
      <c r="E231">
        <f t="shared" si="6"/>
        <v>26224.10811238964</v>
      </c>
    </row>
    <row r="232" spans="1:5" x14ac:dyDescent="0.3">
      <c r="A232">
        <f t="shared" si="7"/>
        <v>24</v>
      </c>
      <c r="B232">
        <f>A232/v</f>
        <v>1.728</v>
      </c>
      <c r="C232">
        <f>SQRT(d^2+A232^2)</f>
        <v>55.461698495448189</v>
      </c>
      <c r="D232">
        <f>Lw-11-20*LOG10(C232)</f>
        <v>44.120136688706069</v>
      </c>
      <c r="E232">
        <f t="shared" si="6"/>
        <v>25823.414652935062</v>
      </c>
    </row>
    <row r="233" spans="1:5" x14ac:dyDescent="0.3">
      <c r="A233">
        <f t="shared" si="7"/>
        <v>25</v>
      </c>
      <c r="B233">
        <f>A233/v</f>
        <v>1.8</v>
      </c>
      <c r="C233">
        <f>SQRT(d^2+A233^2)</f>
        <v>55.901699437494742</v>
      </c>
      <c r="D233">
        <f>Lw-11-20*LOG10(C233)</f>
        <v>44.051499783199056</v>
      </c>
      <c r="E233">
        <f t="shared" si="6"/>
        <v>25418.503511177038</v>
      </c>
    </row>
    <row r="234" spans="1:5" x14ac:dyDescent="0.3">
      <c r="A234">
        <f t="shared" si="7"/>
        <v>26</v>
      </c>
      <c r="B234">
        <f>A234/v</f>
        <v>1.8719999999999999</v>
      </c>
      <c r="C234">
        <f>SQRT(d^2+A234^2)</f>
        <v>56.356011214421486</v>
      </c>
      <c r="D234">
        <f>Lw-11-20*LOG10(C234)</f>
        <v>43.981195062449416</v>
      </c>
      <c r="E234">
        <f t="shared" si="6"/>
        <v>25010.334846482423</v>
      </c>
    </row>
    <row r="235" spans="1:5" x14ac:dyDescent="0.3">
      <c r="A235">
        <f t="shared" si="7"/>
        <v>27</v>
      </c>
      <c r="B235">
        <f>A235/v</f>
        <v>1.944</v>
      </c>
      <c r="C235">
        <f>SQRT(d^2+A235^2)</f>
        <v>56.824290580701486</v>
      </c>
      <c r="D235">
        <f>Lw-11-20*LOG10(C235)</f>
        <v>43.909319549828382</v>
      </c>
      <c r="E235">
        <f t="shared" si="6"/>
        <v>24599.821453214037</v>
      </c>
    </row>
    <row r="236" spans="1:5" x14ac:dyDescent="0.3">
      <c r="A236">
        <f t="shared" si="7"/>
        <v>28</v>
      </c>
      <c r="B236">
        <f>A236/v</f>
        <v>2.016</v>
      </c>
      <c r="C236">
        <f>SQRT(d^2+A236^2)</f>
        <v>57.30619512757761</v>
      </c>
      <c r="D236">
        <f>Lw-11-20*LOG10(C236)</f>
        <v>43.83596851552597</v>
      </c>
      <c r="E236">
        <f t="shared" si="6"/>
        <v>24187.826879545748</v>
      </c>
    </row>
    <row r="237" spans="1:5" x14ac:dyDescent="0.3">
      <c r="A237">
        <f t="shared" si="7"/>
        <v>29</v>
      </c>
      <c r="B237">
        <f>A237/v</f>
        <v>2.0880000000000001</v>
      </c>
      <c r="C237">
        <f>SQRT(d^2+A237^2)</f>
        <v>57.801384066473702</v>
      </c>
      <c r="D237">
        <f>Lw-11-20*LOG10(C237)</f>
        <v>43.761235243618685</v>
      </c>
      <c r="E237">
        <f t="shared" si="6"/>
        <v>23775.164164150901</v>
      </c>
    </row>
    <row r="238" spans="1:5" x14ac:dyDescent="0.3">
      <c r="A238">
        <f t="shared" si="7"/>
        <v>30</v>
      </c>
      <c r="B238">
        <f>A238/v</f>
        <v>2.16</v>
      </c>
      <c r="C238">
        <f>SQRT(d^2+A238^2)</f>
        <v>58.309518948453004</v>
      </c>
      <c r="D238">
        <f>Lw-11-20*LOG10(C238)</f>
        <v>43.68521082957745</v>
      </c>
      <c r="E238">
        <f t="shared" si="6"/>
        <v>23362.595138949484</v>
      </c>
    </row>
    <row r="239" spans="1:5" x14ac:dyDescent="0.3">
      <c r="A239">
        <f t="shared" si="7"/>
        <v>31</v>
      </c>
      <c r="B239">
        <f>A239/v</f>
        <v>2.2319999999999998</v>
      </c>
      <c r="C239">
        <f>SQRT(d^2+A239^2)</f>
        <v>58.830264320330912</v>
      </c>
      <c r="D239">
        <f>Lw-11-20*LOG10(C239)</f>
        <v>43.607984007058718</v>
      </c>
      <c r="E239">
        <f t="shared" si="6"/>
        <v>22950.830243406002</v>
      </c>
    </row>
    <row r="240" spans="1:5" x14ac:dyDescent="0.3">
      <c r="A240">
        <f t="shared" si="7"/>
        <v>32</v>
      </c>
      <c r="B240">
        <f>A240/v</f>
        <v>2.3039999999999998</v>
      </c>
      <c r="C240">
        <f>SQRT(d^2+A240^2)</f>
        <v>59.363288318623319</v>
      </c>
      <c r="D240">
        <f>Lw-11-20*LOG10(C240)</f>
        <v>43.529641002599895</v>
      </c>
      <c r="E240">
        <f t="shared" si="6"/>
        <v>22540.528794673148</v>
      </c>
    </row>
    <row r="241" spans="1:5" x14ac:dyDescent="0.3">
      <c r="A241">
        <f t="shared" si="7"/>
        <v>33</v>
      </c>
      <c r="B241">
        <f>A241/v</f>
        <v>2.3759999999999999</v>
      </c>
      <c r="C241">
        <f>SQRT(d^2+A241^2)</f>
        <v>59.908263203000637</v>
      </c>
      <c r="D241">
        <f>Lw-11-20*LOG10(C241)</f>
        <v>43.450265416667605</v>
      </c>
      <c r="E241">
        <f t="shared" si="6"/>
        <v>22132.299657962736</v>
      </c>
    </row>
    <row r="242" spans="1:5" x14ac:dyDescent="0.3">
      <c r="A242">
        <f t="shared" si="7"/>
        <v>34</v>
      </c>
      <c r="B242">
        <f>A242/v</f>
        <v>2.448</v>
      </c>
      <c r="C242">
        <f>SQRT(d^2+A242^2)</f>
        <v>60.464865831323898</v>
      </c>
      <c r="D242">
        <f>Lw-11-20*LOG10(C242)</f>
        <v>43.369938129382064</v>
      </c>
      <c r="E242">
        <f t="shared" si="6"/>
        <v>21726.702262699171</v>
      </c>
    </row>
    <row r="243" spans="1:5" x14ac:dyDescent="0.3">
      <c r="A243">
        <f t="shared" si="7"/>
        <v>35</v>
      </c>
      <c r="B243">
        <f>A243/v</f>
        <v>2.52</v>
      </c>
      <c r="C243">
        <f>SQRT(d^2+A243^2)</f>
        <v>61.032778078668514</v>
      </c>
      <c r="D243">
        <f>Lw-11-20*LOG10(C243)</f>
        <v>43.288737229156887</v>
      </c>
      <c r="E243">
        <f t="shared" si="6"/>
        <v>21324.247912061281</v>
      </c>
    </row>
    <row r="244" spans="1:5" x14ac:dyDescent="0.3">
      <c r="A244">
        <f t="shared" si="7"/>
        <v>36</v>
      </c>
      <c r="B244">
        <f>A244/v</f>
        <v>2.5920000000000001</v>
      </c>
      <c r="C244">
        <f>SQRT(d^2+A244^2)</f>
        <v>61.611687202997452</v>
      </c>
      <c r="D244">
        <f>Lw-11-20*LOG10(C244)</f>
        <v>43.206737962447448</v>
      </c>
      <c r="E244">
        <f t="shared" si="6"/>
        <v>20925.401336256127</v>
      </c>
    </row>
    <row r="245" spans="1:5" x14ac:dyDescent="0.3">
      <c r="A245">
        <f t="shared" si="7"/>
        <v>37</v>
      </c>
      <c r="B245">
        <f>A245/v</f>
        <v>2.6640000000000001</v>
      </c>
      <c r="C245">
        <f>SQRT(d^2+A245^2)</f>
        <v>62.201286160335947</v>
      </c>
      <c r="D245">
        <f>Lw-11-20*LOG10(C245)</f>
        <v>43.124012702787553</v>
      </c>
      <c r="E245">
        <f t="shared" si="6"/>
        <v>20530.582443119238</v>
      </c>
    </row>
    <row r="246" spans="1:5" x14ac:dyDescent="0.3">
      <c r="A246">
        <f t="shared" si="7"/>
        <v>38</v>
      </c>
      <c r="B246">
        <f>A246/v</f>
        <v>2.7359999999999998</v>
      </c>
      <c r="C246">
        <f>SQRT(d^2+A246^2)</f>
        <v>62.801273872430329</v>
      </c>
      <c r="D246">
        <f>Lw-11-20*LOG10(C246)</f>
        <v>43.040630937308265</v>
      </c>
      <c r="E246">
        <f t="shared" si="6"/>
        <v>20140.168223232344</v>
      </c>
    </row>
    <row r="247" spans="1:5" x14ac:dyDescent="0.3">
      <c r="A247">
        <f t="shared" si="7"/>
        <v>39</v>
      </c>
      <c r="B247">
        <f>A247/v</f>
        <v>2.8079999999999998</v>
      </c>
      <c r="C247">
        <f>SQRT(d^2+A247^2)</f>
        <v>63.411355449950761</v>
      </c>
      <c r="D247">
        <f>Lw-11-20*LOG10(C247)</f>
        <v>42.956659268970888</v>
      </c>
      <c r="E247">
        <f t="shared" si="6"/>
        <v>19754.494770561592</v>
      </c>
    </row>
    <row r="248" spans="1:5" x14ac:dyDescent="0.3">
      <c r="A248">
        <f t="shared" si="7"/>
        <v>40</v>
      </c>
      <c r="B248">
        <f>A248/v</f>
        <v>2.88</v>
      </c>
      <c r="C248">
        <f>SQRT(d^2+A248^2)</f>
        <v>64.031242374328485</v>
      </c>
      <c r="D248">
        <f>Lw-11-20*LOG10(C248)</f>
        <v>42.872161432802642</v>
      </c>
      <c r="E248">
        <f t="shared" si="6"/>
        <v>19373.859383519051</v>
      </c>
    </row>
    <row r="249" spans="1:5" x14ac:dyDescent="0.3">
      <c r="A249">
        <f t="shared" si="7"/>
        <v>41</v>
      </c>
      <c r="B249">
        <f>A249/v</f>
        <v>2.952</v>
      </c>
      <c r="C249">
        <f>SQRT(d^2+A249^2)</f>
        <v>64.660652641308843</v>
      </c>
      <c r="D249">
        <f>Lw-11-20*LOG10(C249)</f>
        <v>42.787198324495847</v>
      </c>
      <c r="E249">
        <f t="shared" si="6"/>
        <v>18998.52271524231</v>
      </c>
    </row>
    <row r="250" spans="1:5" x14ac:dyDescent="0.3">
      <c r="A250">
        <f t="shared" si="7"/>
        <v>42</v>
      </c>
      <c r="B250">
        <f>A250/v</f>
        <v>3.024</v>
      </c>
      <c r="C250">
        <f>SQRT(d^2+A250^2)</f>
        <v>65.299310869258036</v>
      </c>
      <c r="D250">
        <f>Lw-11-20*LOG10(C250)</f>
        <v>42.701828039814842</v>
      </c>
      <c r="E250">
        <f t="shared" si="6"/>
        <v>18628.71094569144</v>
      </c>
    </row>
    <row r="251" spans="1:5" x14ac:dyDescent="0.3">
      <c r="A251">
        <f t="shared" si="7"/>
        <v>43</v>
      </c>
      <c r="B251">
        <f>A251/v</f>
        <v>3.0960000000000001</v>
      </c>
      <c r="C251">
        <f>SQRT(d^2+A251^2)</f>
        <v>65.946948375190189</v>
      </c>
      <c r="D251">
        <f>Lw-11-20*LOG10(C251)</f>
        <v>42.616105923346645</v>
      </c>
      <c r="E251">
        <f t="shared" si="6"/>
        <v>18264.617951811488</v>
      </c>
    </row>
    <row r="252" spans="1:5" x14ac:dyDescent="0.3">
      <c r="A252">
        <f t="shared" si="7"/>
        <v>44</v>
      </c>
      <c r="B252">
        <f>A252/v</f>
        <v>3.1679999999999997</v>
      </c>
      <c r="C252">
        <f>SQRT(d^2+A252^2)</f>
        <v>66.603303221386852</v>
      </c>
      <c r="D252">
        <f>Lw-11-20*LOG10(C252)</f>
        <v>42.530084625228774</v>
      </c>
      <c r="E252">
        <f t="shared" si="6"/>
        <v>17906.407455461704</v>
      </c>
    </row>
    <row r="253" spans="1:5" x14ac:dyDescent="0.3">
      <c r="A253">
        <f t="shared" si="7"/>
        <v>45</v>
      </c>
      <c r="B253">
        <f>A253/v</f>
        <v>3.2399999999999998</v>
      </c>
      <c r="C253">
        <f>SQRT(d^2+A253^2)</f>
        <v>67.268120235368556</v>
      </c>
      <c r="D253">
        <f>Lw-11-20*LOG10(C253)</f>
        <v>42.443814164587778</v>
      </c>
      <c r="E253">
        <f t="shared" si="6"/>
        <v>17554.215132028312</v>
      </c>
    </row>
    <row r="254" spans="1:5" x14ac:dyDescent="0.3">
      <c r="A254">
        <f t="shared" si="7"/>
        <v>46</v>
      </c>
      <c r="B254">
        <f>A254/v</f>
        <v>3.3119999999999998</v>
      </c>
      <c r="C254">
        <f>SQRT(d^2+A254^2)</f>
        <v>67.94115100585212</v>
      </c>
      <c r="D254">
        <f>Lw-11-20*LOG10(C254)</f>
        <v>42.357341998523246</v>
      </c>
      <c r="E254">
        <f t="shared" si="6"/>
        <v>17208.15066560404</v>
      </c>
    </row>
    <row r="255" spans="1:5" x14ac:dyDescent="0.3">
      <c r="A255">
        <f t="shared" si="7"/>
        <v>47</v>
      </c>
      <c r="B255">
        <f>A255/v</f>
        <v>3.3839999999999999</v>
      </c>
      <c r="C255">
        <f>SQRT(d^2+A255^2)</f>
        <v>68.622153857191051</v>
      </c>
      <c r="D255">
        <f>Lw-11-20*LOG10(C255)</f>
        <v>42.270713095572773</v>
      </c>
      <c r="E255">
        <f t="shared" si="6"/>
        <v>16868.299739313701</v>
      </c>
    </row>
    <row r="256" spans="1:5" x14ac:dyDescent="0.3">
      <c r="A256">
        <f t="shared" si="7"/>
        <v>48</v>
      </c>
      <c r="B256">
        <f>A256/v</f>
        <v>3.456</v>
      </c>
      <c r="C256">
        <f>SQRT(d^2+A256^2)</f>
        <v>69.31089380465383</v>
      </c>
      <c r="D256">
        <f>Lw-11-20*LOG10(C256)</f>
        <v>42.183970012691319</v>
      </c>
      <c r="E256">
        <f t="shared" si="6"/>
        <v>16534.725951796063</v>
      </c>
    </row>
    <row r="257" spans="1:5" x14ac:dyDescent="0.3">
      <c r="A257">
        <f t="shared" si="7"/>
        <v>49</v>
      </c>
      <c r="B257">
        <f>A257/v</f>
        <v>3.528</v>
      </c>
      <c r="C257">
        <f>SQRT(d^2+A257^2)</f>
        <v>70.007142492748557</v>
      </c>
      <c r="D257">
        <f>Lw-11-20*LOG10(C257)</f>
        <v>42.097152974873708</v>
      </c>
      <c r="E257">
        <f t="shared" si="6"/>
        <v>16207.472653015353</v>
      </c>
    </row>
    <row r="258" spans="1:5" x14ac:dyDescent="0.3">
      <c r="A258">
        <f t="shared" si="7"/>
        <v>50</v>
      </c>
      <c r="B258">
        <f>A258/v</f>
        <v>3.6</v>
      </c>
      <c r="C258">
        <f>SQRT(d^2+A258^2)</f>
        <v>70.710678118654755</v>
      </c>
      <c r="D258">
        <f>Lw-11-20*LOG10(C258)</f>
        <v>42.010299956639813</v>
      </c>
      <c r="E258">
        <f t="shared" si="6"/>
        <v>15886.56469448566</v>
      </c>
    </row>
    <row r="259" spans="1:5" x14ac:dyDescent="0.3">
      <c r="A259">
        <f t="shared" si="7"/>
        <v>51</v>
      </c>
      <c r="B259">
        <f>A259/v</f>
        <v>3.6719999999999997</v>
      </c>
      <c r="C259">
        <f>SQRT(d^2+A259^2)</f>
        <v>71.421285342676384</v>
      </c>
      <c r="D259">
        <f>Lw-11-20*LOG10(C259)</f>
        <v>41.92344676468813</v>
      </c>
      <c r="E259">
        <f t="shared" si="6"/>
        <v>15572.010090654414</v>
      </c>
    </row>
    <row r="260" spans="1:5" x14ac:dyDescent="0.3">
      <c r="A260">
        <f>A259+1</f>
        <v>52</v>
      </c>
      <c r="B260">
        <f>A260/v</f>
        <v>3.7439999999999998</v>
      </c>
      <c r="C260">
        <f>SQRT(d^2+A260^2)</f>
        <v>72.138755187485728</v>
      </c>
      <c r="D260">
        <f>Lw-11-20*LOG10(C260)</f>
        <v>41.836627121104513</v>
      </c>
      <c r="E260">
        <f t="shared" si="6"/>
        <v>15263.801589628807</v>
      </c>
    </row>
    <row r="261" spans="1:5" x14ac:dyDescent="0.3">
      <c r="A261">
        <f t="shared" ref="A261:A304" si="8">A260+1</f>
        <v>53</v>
      </c>
      <c r="B261">
        <f>A261/v</f>
        <v>3.8159999999999998</v>
      </c>
      <c r="C261">
        <f>SQRT(d^2+A261^2)</f>
        <v>72.862884927787476</v>
      </c>
      <c r="D261">
        <f>Lw-11-20*LOG10(C261)</f>
        <v>41.74987274658843</v>
      </c>
      <c r="E261">
        <f t="shared" si="6"/>
        <v>14961.918152651779</v>
      </c>
    </row>
    <row r="262" spans="1:5" x14ac:dyDescent="0.3">
      <c r="A262">
        <f t="shared" si="8"/>
        <v>54</v>
      </c>
      <c r="B262">
        <f>A262/v</f>
        <v>3.8879999999999999</v>
      </c>
      <c r="C262">
        <f>SQRT(d^2+A262^2)</f>
        <v>73.593477971896391</v>
      </c>
      <c r="D262">
        <f>Lw-11-20*LOG10(C262)</f>
        <v>41.663213443229118</v>
      </c>
      <c r="E262">
        <f t="shared" si="6"/>
        <v>14666.326342767381</v>
      </c>
    </row>
    <row r="263" spans="1:5" x14ac:dyDescent="0.3">
      <c r="A263">
        <f t="shared" si="8"/>
        <v>55</v>
      </c>
      <c r="B263">
        <f>A263/v</f>
        <v>3.96</v>
      </c>
      <c r="C263">
        <f>SQRT(d^2+A263^2)</f>
        <v>74.330343736592525</v>
      </c>
      <c r="D263">
        <f>Lw-11-20*LOG10(C263)</f>
        <v>41.576677176428518</v>
      </c>
      <c r="E263">
        <f t="shared" si="6"/>
        <v>14376.981623968923</v>
      </c>
    </row>
    <row r="264" spans="1:5" x14ac:dyDescent="0.3">
      <c r="A264">
        <f t="shared" si="8"/>
        <v>56</v>
      </c>
      <c r="B264">
        <f>A264/v</f>
        <v>4.032</v>
      </c>
      <c r="C264">
        <f>SQRT(d^2+A264^2)</f>
        <v>75.073297516493838</v>
      </c>
      <c r="D264">
        <f>Lw-11-20*LOG10(C264)</f>
        <v>41.490290155626809</v>
      </c>
      <c r="E264">
        <f t="shared" si="6"/>
        <v>14093.829572822598</v>
      </c>
    </row>
    <row r="265" spans="1:5" x14ac:dyDescent="0.3">
      <c r="A265">
        <f t="shared" si="8"/>
        <v>57</v>
      </c>
      <c r="B265">
        <f>A265/v</f>
        <v>4.1040000000000001</v>
      </c>
      <c r="C265">
        <f>SQRT(d^2+A265^2)</f>
        <v>75.822160349069449</v>
      </c>
      <c r="D265">
        <f>Lw-11-20*LOG10(C265)</f>
        <v>41.404076913540251</v>
      </c>
      <c r="E265">
        <f t="shared" ref="E265:E328" si="9">10^(D265/10)</f>
        <v>13816.807005118837</v>
      </c>
    </row>
    <row r="266" spans="1:5" x14ac:dyDescent="0.3">
      <c r="A266">
        <f t="shared" si="8"/>
        <v>58</v>
      </c>
      <c r="B266">
        <f>A266/v</f>
        <v>4.1760000000000002</v>
      </c>
      <c r="C266">
        <f>SQRT(d^2+A266^2)</f>
        <v>76.576758876306585</v>
      </c>
      <c r="D266">
        <f>Lw-11-20*LOG10(C266)</f>
        <v>41.318060383669284</v>
      </c>
      <c r="E266">
        <f t="shared" si="9"/>
        <v>13545.843020536871</v>
      </c>
    </row>
    <row r="267" spans="1:5" x14ac:dyDescent="0.3">
      <c r="A267">
        <f t="shared" si="8"/>
        <v>59</v>
      </c>
      <c r="B267">
        <f>A267/v</f>
        <v>4.2480000000000002</v>
      </c>
      <c r="C267">
        <f>SQRT(d^2+A267^2)</f>
        <v>77.336925203941234</v>
      </c>
      <c r="D267">
        <f>Lw-11-20*LOG10(C267)</f>
        <v>41.232261975878927</v>
      </c>
      <c r="E267">
        <f t="shared" si="9"/>
        <v>13280.859968638712</v>
      </c>
    </row>
    <row r="268" spans="1:5" x14ac:dyDescent="0.3">
      <c r="A268">
        <f t="shared" si="8"/>
        <v>60</v>
      </c>
      <c r="B268">
        <f>A268/v</f>
        <v>4.32</v>
      </c>
      <c r="C268">
        <f>SQRT(d^2+A268^2)</f>
        <v>78.10249675906654</v>
      </c>
      <c r="D268">
        <f>Lw-11-20*LOG10(C268)</f>
        <v>41.146701649892329</v>
      </c>
      <c r="E268">
        <f t="shared" si="9"/>
        <v>13021.774339742336</v>
      </c>
    </row>
    <row r="269" spans="1:5" x14ac:dyDescent="0.3">
      <c r="A269">
        <f t="shared" si="8"/>
        <v>61</v>
      </c>
      <c r="B269">
        <f>A269/v</f>
        <v>4.3919999999999995</v>
      </c>
      <c r="C269">
        <f>SQRT(d^2+A269^2)</f>
        <v>78.87331614684399</v>
      </c>
      <c r="D269">
        <f>Lw-11-20*LOG10(C269)</f>
        <v>41.061397986573304</v>
      </c>
      <c r="E269">
        <f t="shared" si="9"/>
        <v>12768.497584380024</v>
      </c>
    </row>
    <row r="270" spans="1:5" x14ac:dyDescent="0.3">
      <c r="A270">
        <f t="shared" si="8"/>
        <v>62</v>
      </c>
      <c r="B270">
        <f>A270/v</f>
        <v>4.4639999999999995</v>
      </c>
      <c r="C270">
        <f>SQRT(d^2+A270^2)</f>
        <v>79.649231006959511</v>
      </c>
      <c r="D270">
        <f>Lw-11-20*LOG10(C270)</f>
        <v>40.976368256904529</v>
      </c>
      <c r="E270">
        <f t="shared" si="9"/>
        <v>12520.936865136848</v>
      </c>
    </row>
    <row r="271" spans="1:5" x14ac:dyDescent="0.3">
      <c r="A271">
        <f t="shared" si="8"/>
        <v>63</v>
      </c>
      <c r="B271">
        <f>A271/v</f>
        <v>4.5359999999999996</v>
      </c>
      <c r="C271">
        <f>SQRT(d^2+A271^2)</f>
        <v>80.430093870391573</v>
      </c>
      <c r="D271">
        <f>Lw-11-20*LOG10(C271)</f>
        <v>40.891628488595117</v>
      </c>
      <c r="E271">
        <f t="shared" si="9"/>
        <v>12278.995744694423</v>
      </c>
    </row>
    <row r="272" spans="1:5" x14ac:dyDescent="0.3">
      <c r="A272">
        <f t="shared" si="8"/>
        <v>64</v>
      </c>
      <c r="B272">
        <f>A272/v</f>
        <v>4.6079999999999997</v>
      </c>
      <c r="C272">
        <f>SQRT(d^2+A272^2)</f>
        <v>81.21576201698781</v>
      </c>
      <c r="D272">
        <f>Lw-11-20*LOG10(C272)</f>
        <v>40.807193530275185</v>
      </c>
      <c r="E272">
        <f t="shared" si="9"/>
        <v>12042.57481389147</v>
      </c>
    </row>
    <row r="273" spans="1:5" x14ac:dyDescent="0.3">
      <c r="A273">
        <f t="shared" si="8"/>
        <v>65</v>
      </c>
      <c r="B273">
        <f>A273/v</f>
        <v>4.68</v>
      </c>
      <c r="C273">
        <f>SQRT(d^2+A273^2)</f>
        <v>82.006097334283623</v>
      </c>
      <c r="D273">
        <f>Lw-11-20*LOG10(C273)</f>
        <v>40.723077113255542</v>
      </c>
      <c r="E273">
        <f t="shared" si="9"/>
        <v>11811.572263558108</v>
      </c>
    </row>
    <row r="274" spans="1:5" x14ac:dyDescent="0.3">
      <c r="A274">
        <f t="shared" si="8"/>
        <v>66</v>
      </c>
      <c r="B274">
        <f>A274/v</f>
        <v>4.7519999999999998</v>
      </c>
      <c r="C274">
        <f>SQRT(d^2+A274^2)</f>
        <v>82.800966177937809</v>
      </c>
      <c r="D274">
        <f>Lw-11-20*LOG10(C274)</f>
        <v>40.639291910848584</v>
      </c>
      <c r="E274">
        <f t="shared" si="9"/>
        <v>11585.884403796399</v>
      </c>
    </row>
    <row r="275" spans="1:5" x14ac:dyDescent="0.3">
      <c r="A275">
        <f t="shared" si="8"/>
        <v>67</v>
      </c>
      <c r="B275">
        <f>A275/v</f>
        <v>4.8239999999999998</v>
      </c>
      <c r="C275">
        <f>SQRT(d^2+A275^2)</f>
        <v>83.600239234107462</v>
      </c>
      <c r="D275">
        <f>Lw-11-20*LOG10(C275)</f>
        <v>40.555849595261755</v>
      </c>
      <c r="E275">
        <f t="shared" si="9"/>
        <v>11365.406134272171</v>
      </c>
    </row>
    <row r="276" spans="1:5" x14ac:dyDescent="0.3">
      <c r="A276">
        <f t="shared" si="8"/>
        <v>68</v>
      </c>
      <c r="B276">
        <f>A276/v</f>
        <v>4.8959999999999999</v>
      </c>
      <c r="C276">
        <f>SQRT(d^2+A276^2)</f>
        <v>84.403791384036765</v>
      </c>
      <c r="D276">
        <f>Lw-11-20*LOG10(C276)</f>
        <v>40.47276089208794</v>
      </c>
      <c r="E276">
        <f t="shared" si="9"/>
        <v>11150.031368954002</v>
      </c>
    </row>
    <row r="277" spans="1:5" x14ac:dyDescent="0.3">
      <c r="A277">
        <f t="shared" si="8"/>
        <v>69</v>
      </c>
      <c r="B277">
        <f>A277/v</f>
        <v>4.968</v>
      </c>
      <c r="C277">
        <f>SQRT(d^2+A277^2)</f>
        <v>85.211501571090736</v>
      </c>
      <c r="D277">
        <f>Lw-11-20*LOG10(C277)</f>
        <v>40.390035632428038</v>
      </c>
      <c r="E277">
        <f t="shared" si="9"/>
        <v>10939.65341859635</v>
      </c>
    </row>
    <row r="278" spans="1:5" x14ac:dyDescent="0.3">
      <c r="A278">
        <f t="shared" si="8"/>
        <v>70</v>
      </c>
      <c r="B278">
        <f>A278/v</f>
        <v>5.04</v>
      </c>
      <c r="C278">
        <f>SQRT(d^2+A278^2)</f>
        <v>86.023252670426274</v>
      </c>
      <c r="D278">
        <f>Lw-11-20*LOG10(C278)</f>
        <v>40.307682802690238</v>
      </c>
      <c r="E278">
        <f t="shared" si="9"/>
        <v>10734.165334111922</v>
      </c>
    </row>
    <row r="279" spans="1:5" x14ac:dyDescent="0.3">
      <c r="A279">
        <f t="shared" si="8"/>
        <v>71</v>
      </c>
      <c r="B279">
        <f>A279/v</f>
        <v>5.1120000000000001</v>
      </c>
      <c r="C279">
        <f>SQRT(d^2+A279^2)</f>
        <v>86.838931361457924</v>
      </c>
      <c r="D279">
        <f>Lw-11-20*LOG10(C279)</f>
        <v>40.2257105921178</v>
      </c>
      <c r="E279">
        <f t="shared" si="9"/>
        <v>10533.460213821527</v>
      </c>
    </row>
    <row r="280" spans="1:5" x14ac:dyDescent="0.3">
      <c r="A280">
        <f t="shared" si="8"/>
        <v>72</v>
      </c>
      <c r="B280">
        <f>A280/v</f>
        <v>5.1840000000000002</v>
      </c>
      <c r="C280">
        <f>SQRT(d^2+A280^2)</f>
        <v>87.658428003244509</v>
      </c>
      <c r="D280">
        <f>Lw-11-20*LOG10(C280)</f>
        <v>40.144126438103442</v>
      </c>
      <c r="E280">
        <f t="shared" si="9"/>
        <v>10337.431477411277</v>
      </c>
    </row>
    <row r="281" spans="1:5" x14ac:dyDescent="0.3">
      <c r="A281">
        <f t="shared" si="8"/>
        <v>73</v>
      </c>
      <c r="B281">
        <f>A281/v</f>
        <v>5.2560000000000002</v>
      </c>
      <c r="C281">
        <f>SQRT(d^2+A281^2)</f>
        <v>88.481636512894582</v>
      </c>
      <c r="D281">
        <f>Lw-11-20*LOG10(C281)</f>
        <v>40.06293706935287</v>
      </c>
      <c r="E281">
        <f t="shared" si="9"/>
        <v>10145.973109264043</v>
      </c>
    </row>
    <row r="282" spans="1:5" x14ac:dyDescent="0.3">
      <c r="A282">
        <f t="shared" si="8"/>
        <v>74</v>
      </c>
      <c r="B282">
        <f>A282/v</f>
        <v>5.3280000000000003</v>
      </c>
      <c r="C282">
        <f>SQRT(d^2+A282^2)</f>
        <v>89.308454247064432</v>
      </c>
      <c r="D282">
        <f>Lw-11-20*LOG10(C282)</f>
        <v>39.982148546964005</v>
      </c>
      <c r="E282">
        <f t="shared" si="9"/>
        <v>9958.9798736745506</v>
      </c>
    </row>
    <row r="283" spans="1:5" x14ac:dyDescent="0.3">
      <c r="A283">
        <f t="shared" si="8"/>
        <v>75</v>
      </c>
      <c r="B283">
        <f>A283/v</f>
        <v>5.3999999999999995</v>
      </c>
      <c r="C283">
        <f>SQRT(d^2+A283^2)</f>
        <v>90.13878188659973</v>
      </c>
      <c r="D283">
        <f>Lw-11-20*LOG10(C283)</f>
        <v>39.901766303490881</v>
      </c>
      <c r="E283">
        <f t="shared" si="9"/>
        <v>9776.3475042988575</v>
      </c>
    </row>
    <row r="284" spans="1:5" x14ac:dyDescent="0.3">
      <c r="A284">
        <f t="shared" si="8"/>
        <v>76</v>
      </c>
      <c r="B284">
        <f>A284/v</f>
        <v>5.4719999999999995</v>
      </c>
      <c r="C284">
        <f>SQRT(d^2+A284^2)</f>
        <v>90.972523324353276</v>
      </c>
      <c r="D284">
        <f>Lw-11-20*LOG10(C284)</f>
        <v>39.821795180063035</v>
      </c>
      <c r="E284">
        <f t="shared" si="9"/>
        <v>9597.9728700372616</v>
      </c>
    </row>
    <row r="285" spans="1:5" x14ac:dyDescent="0.3">
      <c r="A285">
        <f t="shared" si="8"/>
        <v>77</v>
      </c>
      <c r="B285">
        <f>A285/v</f>
        <v>5.5439999999999996</v>
      </c>
      <c r="C285">
        <f>SQRT(d^2+A285^2)</f>
        <v>91.809585556193426</v>
      </c>
      <c r="D285">
        <f>Lw-11-20*LOG10(C285)</f>
        <v>39.742239461632536</v>
      </c>
      <c r="E285">
        <f t="shared" si="9"/>
        <v>9423.7541194006608</v>
      </c>
    </row>
    <row r="286" spans="1:5" x14ac:dyDescent="0.3">
      <c r="A286">
        <f t="shared" si="8"/>
        <v>78</v>
      </c>
      <c r="B286">
        <f>A286/v</f>
        <v>5.6159999999999997</v>
      </c>
      <c r="C286">
        <f>SQRT(d^2+A286^2)</f>
        <v>92.649878575203758</v>
      </c>
      <c r="D286">
        <f>Lw-11-20*LOG10(C286)</f>
        <v>39.663102910421053</v>
      </c>
      <c r="E286">
        <f t="shared" si="9"/>
        <v>9253.5908052688956</v>
      </c>
    </row>
    <row r="287" spans="1:5" x14ac:dyDescent="0.3">
      <c r="A287">
        <f t="shared" si="8"/>
        <v>79</v>
      </c>
      <c r="B287">
        <f>A287/v</f>
        <v>5.6879999999999997</v>
      </c>
      <c r="C287">
        <f>SQRT(d^2+A287^2)</f>
        <v>93.493315269060815</v>
      </c>
      <c r="D287">
        <f>Lw-11-20*LOG10(C287)</f>
        <v>39.584388797639292</v>
      </c>
      <c r="E287">
        <f t="shared" si="9"/>
        <v>9087.383991811952</v>
      </c>
    </row>
    <row r="288" spans="1:5" x14ac:dyDescent="0.3">
      <c r="A288">
        <f t="shared" si="8"/>
        <v>80</v>
      </c>
      <c r="B288">
        <f>A288/v</f>
        <v>5.76</v>
      </c>
      <c r="C288">
        <f>SQRT(d^2+A288^2)</f>
        <v>94.339811320566042</v>
      </c>
      <c r="D288">
        <f>Lw-11-20*LOG10(C288)</f>
        <v>39.506099933550871</v>
      </c>
      <c r="E288">
        <f t="shared" si="9"/>
        <v>8925.036345216653</v>
      </c>
    </row>
    <row r="289" spans="1:5" x14ac:dyDescent="0.3">
      <c r="A289">
        <f t="shared" si="8"/>
        <v>81</v>
      </c>
      <c r="B289">
        <f>A289/v</f>
        <v>5.8319999999999999</v>
      </c>
      <c r="C289">
        <f>SQRT(d^2+A289^2)</f>
        <v>95.189285111298105</v>
      </c>
      <c r="D289">
        <f>Lw-11-20*LOG10(C289)</f>
        <v>39.428238695951542</v>
      </c>
      <c r="E289">
        <f t="shared" si="9"/>
        <v>8766.4522097371409</v>
      </c>
    </row>
    <row r="290" spans="1:5" x14ac:dyDescent="0.3">
      <c r="A290">
        <f t="shared" si="8"/>
        <v>82</v>
      </c>
      <c r="B290">
        <f>A290/v</f>
        <v>5.9039999999999999</v>
      </c>
      <c r="C290">
        <f>SQRT(d^2+A290^2)</f>
        <v>96.041657628343756</v>
      </c>
      <c r="D290">
        <f>Lw-11-20*LOG10(C290)</f>
        <v>39.350807057133572</v>
      </c>
      <c r="E290">
        <f t="shared" si="9"/>
        <v>8611.5376704713944</v>
      </c>
    </row>
    <row r="291" spans="1:5" x14ac:dyDescent="0.3">
      <c r="A291">
        <f t="shared" si="8"/>
        <v>83</v>
      </c>
      <c r="B291">
        <f>A291/v</f>
        <v>5.976</v>
      </c>
      <c r="C291">
        <f>SQRT(d^2+A291^2)</f>
        <v>96.896852374058057</v>
      </c>
      <c r="D291">
        <f>Lw-11-20*LOG10(C291)</f>
        <v>39.273806609403763</v>
      </c>
      <c r="E291">
        <f t="shared" si="9"/>
        <v>8460.2006041567984</v>
      </c>
    </row>
    <row r="292" spans="1:5" x14ac:dyDescent="0.3">
      <c r="A292">
        <f t="shared" si="8"/>
        <v>84</v>
      </c>
      <c r="B292">
        <f>A292/v</f>
        <v>6.048</v>
      </c>
      <c r="C292">
        <f>SQRT(d^2+A292^2)</f>
        <v>97.754795278799492</v>
      </c>
      <c r="D292">
        <f>Lw-11-20*LOG10(C292)</f>
        <v>39.197238589221598</v>
      </c>
      <c r="E292">
        <f t="shared" si="9"/>
        <v>8312.3507191741646</v>
      </c>
    </row>
    <row r="293" spans="1:5" x14ac:dyDescent="0.3">
      <c r="A293">
        <f t="shared" si="8"/>
        <v>85</v>
      </c>
      <c r="B293">
        <f>A293/v</f>
        <v>6.12</v>
      </c>
      <c r="C293">
        <f>SQRT(d^2+A293^2)</f>
        <v>98.615414616580097</v>
      </c>
      <c r="D293">
        <f>Lw-11-20*LOG10(C293)</f>
        <v>39.121103900022547</v>
      </c>
      <c r="E293">
        <f t="shared" si="9"/>
        <v>8167.8995858537955</v>
      </c>
    </row>
    <row r="294" spans="1:5" x14ac:dyDescent="0.3">
      <c r="A294">
        <f t="shared" si="8"/>
        <v>86</v>
      </c>
      <c r="B294">
        <f>A294/v</f>
        <v>6.1920000000000002</v>
      </c>
      <c r="C294">
        <f>SQRT(d^2+A294^2)</f>
        <v>99.478640923567099</v>
      </c>
      <c r="D294">
        <f>Lw-11-20*LOG10(C294)</f>
        <v>39.045403133789357</v>
      </c>
      <c r="E294">
        <f t="shared" si="9"/>
        <v>8026.7606580869269</v>
      </c>
    </row>
    <row r="295" spans="1:5" x14ac:dyDescent="0.3">
      <c r="A295">
        <f t="shared" si="8"/>
        <v>87</v>
      </c>
      <c r="B295">
        <f>A295/v</f>
        <v>6.2640000000000002</v>
      </c>
      <c r="C295">
        <f>SQRT(d^2+A295^2)</f>
        <v>100.34440691936945</v>
      </c>
      <c r="D295">
        <f>Lw-11-20*LOG10(C295)</f>
        <v>38.970136591432151</v>
      </c>
      <c r="E295">
        <f t="shared" si="9"/>
        <v>7888.8492871614035</v>
      </c>
    </row>
    <row r="296" spans="1:5" x14ac:dyDescent="0.3">
      <c r="A296">
        <f t="shared" si="8"/>
        <v>88</v>
      </c>
      <c r="B296">
        <f>A296/v</f>
        <v>6.3359999999999994</v>
      </c>
      <c r="C296">
        <f>SQRT(d^2+A296^2)</f>
        <v>101.21264743103995</v>
      </c>
      <c r="D296">
        <f>Lw-11-20*LOG10(C296)</f>
        <v>38.895304302036081</v>
      </c>
      <c r="E296">
        <f t="shared" si="9"/>
        <v>7754.0827286634294</v>
      </c>
    </row>
    <row r="297" spans="1:5" x14ac:dyDescent="0.3">
      <c r="A297">
        <f t="shared" si="8"/>
        <v>89</v>
      </c>
      <c r="B297">
        <f>A297/v</f>
        <v>6.4079999999999995</v>
      </c>
      <c r="C297">
        <f>SQRT(d^2+A297^2)</f>
        <v>102.08329931972223</v>
      </c>
      <c r="D297">
        <f>Lw-11-20*LOG10(C297)</f>
        <v>38.820906041033112</v>
      </c>
      <c r="E297">
        <f t="shared" si="9"/>
        <v>7622.3801432135306</v>
      </c>
    </row>
    <row r="298" spans="1:5" x14ac:dyDescent="0.3">
      <c r="A298">
        <f t="shared" si="8"/>
        <v>90</v>
      </c>
      <c r="B298">
        <f>A298/v</f>
        <v>6.4799999999999995</v>
      </c>
      <c r="C298">
        <f>SQRT(d^2+A298^2)</f>
        <v>102.95630140987001</v>
      </c>
      <c r="D298">
        <f>Lw-11-20*LOG10(C298)</f>
        <v>38.746941347352298</v>
      </c>
      <c r="E298">
        <f t="shared" si="9"/>
        <v>7493.6625917385163</v>
      </c>
    </row>
    <row r="299" spans="1:5" x14ac:dyDescent="0.3">
      <c r="A299">
        <f t="shared" si="8"/>
        <v>91</v>
      </c>
      <c r="B299">
        <f>A299/v</f>
        <v>6.5519999999999996</v>
      </c>
      <c r="C299">
        <f>SQRT(d^2+A299^2)</f>
        <v>103.83159442096611</v>
      </c>
      <c r="D299">
        <f>Lw-11-20*LOG10(C299)</f>
        <v>38.673409539600762</v>
      </c>
      <c r="E299">
        <f t="shared" si="9"/>
        <v>7367.85302591859</v>
      </c>
    </row>
    <row r="300" spans="1:5" x14ac:dyDescent="0.3">
      <c r="A300">
        <f t="shared" si="8"/>
        <v>92</v>
      </c>
      <c r="B300">
        <f>A300/v</f>
        <v>6.6239999999999997</v>
      </c>
      <c r="C300">
        <f>SQRT(d^2+A300^2)</f>
        <v>104.70912090166739</v>
      </c>
      <c r="D300">
        <f>Lw-11-20*LOG10(C300)</f>
        <v>38.600309731325396</v>
      </c>
      <c r="E300">
        <f t="shared" si="9"/>
        <v>7244.8762743914876</v>
      </c>
    </row>
    <row r="301" spans="1:5" x14ac:dyDescent="0.3">
      <c r="A301">
        <f t="shared" si="8"/>
        <v>93</v>
      </c>
      <c r="B301">
        <f>A301/v</f>
        <v>6.6959999999999997</v>
      </c>
      <c r="C301">
        <f>SQRT(d^2+A301^2)</f>
        <v>105.58882516630251</v>
      </c>
      <c r="D301">
        <f>Lw-11-20*LOG10(C301)</f>
        <v>38.527640845403191</v>
      </c>
      <c r="E301">
        <f t="shared" si="9"/>
        <v>7124.6590252424639</v>
      </c>
    </row>
    <row r="302" spans="1:5" x14ac:dyDescent="0.3">
      <c r="A302">
        <f t="shared" si="8"/>
        <v>94</v>
      </c>
      <c r="B302">
        <f>A302/v</f>
        <v>6.7679999999999998</v>
      </c>
      <c r="C302">
        <f>SQRT(d^2+A302^2)</f>
        <v>106.47065323364932</v>
      </c>
      <c r="D302">
        <f>Lw-11-20*LOG10(C302)</f>
        <v>38.455401627605966</v>
      </c>
      <c r="E302">
        <f t="shared" si="9"/>
        <v>7007.1298052600914</v>
      </c>
    </row>
    <row r="303" spans="1:5" x14ac:dyDescent="0.3">
      <c r="A303">
        <f t="shared" si="8"/>
        <v>95</v>
      </c>
      <c r="B303">
        <f>A303/v</f>
        <v>6.84</v>
      </c>
      <c r="C303">
        <f>SQRT(d^2+A303^2)</f>
        <v>107.35455276791944</v>
      </c>
      <c r="D303">
        <f>Lw-11-20*LOG10(C303)</f>
        <v>38.383590659383145</v>
      </c>
      <c r="E303">
        <f t="shared" si="9"/>
        <v>6892.2189563929078</v>
      </c>
    </row>
    <row r="304" spans="1:5" x14ac:dyDescent="0.3">
      <c r="A304">
        <f t="shared" si="8"/>
        <v>96</v>
      </c>
      <c r="B304">
        <f>A304/v</f>
        <v>6.9119999999999999</v>
      </c>
      <c r="C304">
        <f>SQRT(d^2+A304^2)</f>
        <v>108.24047302187847</v>
      </c>
      <c r="D304">
        <f>Lw-11-20*LOG10(C304)</f>
        <v>38.312206369904388</v>
      </c>
      <c r="E304">
        <f t="shared" si="9"/>
        <v>6779.8586098009746</v>
      </c>
    </row>
    <row r="305" spans="1:5" x14ac:dyDescent="0.3">
      <c r="A305">
        <f>A304+1</f>
        <v>97</v>
      </c>
      <c r="B305">
        <f>A305/v</f>
        <v>6.984</v>
      </c>
      <c r="C305">
        <f>SQRT(d^2+A305^2)</f>
        <v>109.12836478203089</v>
      </c>
      <c r="D305">
        <f>Lw-11-20*LOG10(C305)</f>
        <v>38.241247047401671</v>
      </c>
      <c r="E305">
        <f t="shared" si="9"/>
        <v>6669.9826578577686</v>
      </c>
    </row>
    <row r="306" spans="1:5" x14ac:dyDescent="0.3">
      <c r="A306">
        <f t="shared" ref="A306:A369" si="10">A305+1</f>
        <v>98</v>
      </c>
      <c r="B306">
        <f>A306/v</f>
        <v>7.056</v>
      </c>
      <c r="C306">
        <f>SQRT(d^2+A306^2)</f>
        <v>110.01818031580054</v>
      </c>
      <c r="D306">
        <f>Lw-11-20*LOG10(C306)</f>
        <v>38.170710849848696</v>
      </c>
      <c r="E306">
        <f t="shared" si="9"/>
        <v>6562.5267244240149</v>
      </c>
    </row>
    <row r="307" spans="1:5" x14ac:dyDescent="0.3">
      <c r="A307">
        <f t="shared" si="10"/>
        <v>99</v>
      </c>
      <c r="B307">
        <f>A307/v</f>
        <v>7.1280000000000001</v>
      </c>
      <c r="C307">
        <f>SQRT(d^2+A307^2)</f>
        <v>110.90987332063814</v>
      </c>
      <c r="D307">
        <f>Lw-11-20*LOG10(C307)</f>
        <v>38.100595815013655</v>
      </c>
      <c r="E307">
        <f t="shared" si="9"/>
        <v>6457.4281336824924</v>
      </c>
    </row>
    <row r="308" spans="1:5" x14ac:dyDescent="0.3">
      <c r="A308">
        <f t="shared" si="10"/>
        <v>100</v>
      </c>
      <c r="B308">
        <f>A308/v</f>
        <v>7.2</v>
      </c>
      <c r="C308">
        <f>SQRT(d^2+A308^2)</f>
        <v>111.80339887498948</v>
      </c>
      <c r="D308">
        <f>Lw-11-20*LOG10(C308)</f>
        <v>38.030899869919438</v>
      </c>
      <c r="E308">
        <f t="shared" si="9"/>
        <v>6354.6258777942585</v>
      </c>
    </row>
    <row r="309" spans="1:5" x14ac:dyDescent="0.3">
      <c r="A309">
        <f t="shared" si="10"/>
        <v>101</v>
      </c>
      <c r="B309">
        <f>A309/v</f>
        <v>7.2719999999999994</v>
      </c>
      <c r="C309">
        <f>SQRT(d^2+A309^2)</f>
        <v>112.69871339105873</v>
      </c>
      <c r="D309">
        <f>Lw-11-20*LOG10(C309)</f>
        <v>37.961620839743901</v>
      </c>
      <c r="E309">
        <f t="shared" si="9"/>
        <v>6254.0605836098121</v>
      </c>
    </row>
    <row r="310" spans="1:5" x14ac:dyDescent="0.3">
      <c r="A310">
        <f t="shared" si="10"/>
        <v>102</v>
      </c>
      <c r="B310">
        <f>A310/v</f>
        <v>7.3439999999999994</v>
      </c>
      <c r="C310">
        <f>SQRT(d^2+A310^2)</f>
        <v>113.59577456930342</v>
      </c>
      <c r="D310">
        <f>Lw-11-20*LOG10(C310)</f>
        <v>37.892756456190945</v>
      </c>
      <c r="E310">
        <f t="shared" si="9"/>
        <v>6155.6744786444597</v>
      </c>
    </row>
    <row r="311" spans="1:5" x14ac:dyDescent="0.3">
      <c r="A311">
        <f t="shared" si="10"/>
        <v>103</v>
      </c>
      <c r="B311">
        <f>A311/v</f>
        <v>7.4159999999999995</v>
      </c>
      <c r="C311">
        <f>SQRT(d^2+A311^2)</f>
        <v>114.49454135459908</v>
      </c>
      <c r="D311">
        <f>Lw-11-20*LOG10(C311)</f>
        <v>37.824304365361726</v>
      </c>
      <c r="E311">
        <f t="shared" si="9"/>
        <v>6059.4113565053158</v>
      </c>
    </row>
    <row r="312" spans="1:5" x14ac:dyDescent="0.3">
      <c r="A312">
        <f t="shared" si="10"/>
        <v>104</v>
      </c>
      <c r="B312">
        <f>A312/v</f>
        <v>7.4879999999999995</v>
      </c>
      <c r="C312">
        <f>SQRT(d^2+A312^2)</f>
        <v>115.39497389401325</v>
      </c>
      <c r="D312">
        <f>Lw-11-20*LOG10(C312)</f>
        <v>37.756262135153705</v>
      </c>
      <c r="E312">
        <f t="shared" si="9"/>
        <v>5965.2165419366384</v>
      </c>
    </row>
    <row r="313" spans="1:5" x14ac:dyDescent="0.3">
      <c r="A313">
        <f t="shared" si="10"/>
        <v>105</v>
      </c>
      <c r="B313">
        <f>A313/v</f>
        <v>7.56</v>
      </c>
      <c r="C313">
        <f>SQRT(d^2+A313^2)</f>
        <v>116.29703349613007</v>
      </c>
      <c r="D313">
        <f>Lw-11-20*LOG10(C313)</f>
        <v>37.688627262213934</v>
      </c>
      <c r="E313">
        <f t="shared" si="9"/>
        <v>5873.0368556324074</v>
      </c>
    </row>
    <row r="314" spans="1:5" x14ac:dyDescent="0.3">
      <c r="A314">
        <f t="shared" si="10"/>
        <v>106</v>
      </c>
      <c r="B314">
        <f>A314/v</f>
        <v>7.6319999999999997</v>
      </c>
      <c r="C314">
        <f>SQRT(d^2+A314^2)</f>
        <v>117.2006825918689</v>
      </c>
      <c r="D314">
        <f>Lw-11-20*LOG10(C314)</f>
        <v>37.621397178471398</v>
      </c>
      <c r="E314">
        <f t="shared" si="9"/>
        <v>5782.820578947887</v>
      </c>
    </row>
    <row r="315" spans="1:5" x14ac:dyDescent="0.3">
      <c r="A315">
        <f t="shared" si="10"/>
        <v>107</v>
      </c>
      <c r="B315">
        <f>A315/v</f>
        <v>7.7039999999999997</v>
      </c>
      <c r="C315">
        <f>SQRT(d^2+A315^2)</f>
        <v>118.10588469674151</v>
      </c>
      <c r="D315">
        <f>Lw-11-20*LOG10(C315)</f>
        <v>37.554569257272121</v>
      </c>
      <c r="E315">
        <f t="shared" si="9"/>
        <v>5694.5174186270069</v>
      </c>
    </row>
    <row r="316" spans="1:5" x14ac:dyDescent="0.3">
      <c r="A316">
        <f t="shared" si="10"/>
        <v>108</v>
      </c>
      <c r="B316">
        <f>A316/v</f>
        <v>7.7759999999999998</v>
      </c>
      <c r="C316">
        <f>SQRT(d^2+A316^2)</f>
        <v>119.01260437449471</v>
      </c>
      <c r="D316">
        <f>Lw-11-20*LOG10(C316)</f>
        <v>37.488140819139261</v>
      </c>
      <c r="E316">
        <f t="shared" si="9"/>
        <v>5608.0784716484186</v>
      </c>
    </row>
    <row r="317" spans="1:5" x14ac:dyDescent="0.3">
      <c r="A317">
        <f t="shared" si="10"/>
        <v>109</v>
      </c>
      <c r="B317">
        <f>A317/v</f>
        <v>7.8479999999999999</v>
      </c>
      <c r="C317">
        <f>SQRT(d^2+A317^2)</f>
        <v>119.92080720208649</v>
      </c>
      <c r="D317">
        <f>Lw-11-20*LOG10(C317)</f>
        <v>37.422109137179504</v>
      </c>
      <c r="E317">
        <f t="shared" si="9"/>
        <v>5523.4561902807891</v>
      </c>
    </row>
    <row r="318" spans="1:5" x14ac:dyDescent="0.3">
      <c r="A318">
        <f t="shared" si="10"/>
        <v>110</v>
      </c>
      <c r="B318">
        <f>A318/v</f>
        <v>7.92</v>
      </c>
      <c r="C318">
        <f>SQRT(d^2+A318^2)</f>
        <v>120.83045973594572</v>
      </c>
      <c r="D318">
        <f>Lw-11-20*LOG10(C318)</f>
        <v>37.35647144215563</v>
      </c>
      <c r="E318">
        <f t="shared" si="9"/>
        <v>5440.604347426598</v>
      </c>
    </row>
    <row r="319" spans="1:5" x14ac:dyDescent="0.3">
      <c r="A319">
        <f t="shared" si="10"/>
        <v>111</v>
      </c>
      <c r="B319">
        <f>A319/v</f>
        <v>7.992</v>
      </c>
      <c r="C319">
        <f>SQRT(d^2+A319^2)</f>
        <v>121.74152947946727</v>
      </c>
      <c r="D319">
        <f>Lw-11-20*LOG10(C319)</f>
        <v>37.291224927244201</v>
      </c>
      <c r="E319">
        <f t="shared" si="9"/>
        <v>5359.4780023229359</v>
      </c>
    </row>
    <row r="320" spans="1:5" x14ac:dyDescent="0.3">
      <c r="A320">
        <f t="shared" si="10"/>
        <v>112</v>
      </c>
      <c r="B320">
        <f>A320/v</f>
        <v>8.0640000000000001</v>
      </c>
      <c r="C320">
        <f>SQRT(d^2+A320^2)</f>
        <v>122.65398485169571</v>
      </c>
      <c r="D320">
        <f>Lw-11-20*LOG10(C320)</f>
        <v>37.226366752496389</v>
      </c>
      <c r="E320">
        <f t="shared" si="9"/>
        <v>5280.0334666596809</v>
      </c>
    </row>
    <row r="321" spans="1:5" x14ac:dyDescent="0.3">
      <c r="A321">
        <f t="shared" si="10"/>
        <v>113</v>
      </c>
      <c r="B321">
        <f>A321/v</f>
        <v>8.1359999999999992</v>
      </c>
      <c r="C321">
        <f>SQRT(d^2+A321^2)</f>
        <v>123.5677951571525</v>
      </c>
      <c r="D321">
        <f>Lw-11-20*LOG10(C321)</f>
        <v>37.161894049018656</v>
      </c>
      <c r="E321">
        <f t="shared" si="9"/>
        <v>5202.2282711656444</v>
      </c>
    </row>
    <row r="322" spans="1:5" x14ac:dyDescent="0.3">
      <c r="A322">
        <f t="shared" si="10"/>
        <v>114</v>
      </c>
      <c r="B322">
        <f>A322/v</f>
        <v>8.2080000000000002</v>
      </c>
      <c r="C322">
        <f>SQRT(d^2+A322^2)</f>
        <v>124.48293055676348</v>
      </c>
      <c r="D322">
        <f>Lw-11-20*LOG10(C322)</f>
        <v>37.097803922889454</v>
      </c>
      <c r="E322">
        <f t="shared" si="9"/>
        <v>5126.0211327070319</v>
      </c>
    </row>
    <row r="323" spans="1:5" x14ac:dyDescent="0.3">
      <c r="A323">
        <f t="shared" si="10"/>
        <v>115</v>
      </c>
      <c r="B323">
        <f>A323/v</f>
        <v>8.2799999999999994</v>
      </c>
      <c r="C323">
        <f>SQRT(d^2+A323^2)</f>
        <v>125.39936203984452</v>
      </c>
      <c r="D323">
        <f>Lw-11-20*LOG10(C323)</f>
        <v>37.034093458826931</v>
      </c>
      <c r="E323">
        <f t="shared" si="9"/>
        <v>5051.3719219350187</v>
      </c>
    </row>
    <row r="324" spans="1:5" x14ac:dyDescent="0.3">
      <c r="A324">
        <f t="shared" si="10"/>
        <v>116</v>
      </c>
      <c r="B324">
        <f>A324/v</f>
        <v>8.3520000000000003</v>
      </c>
      <c r="C324">
        <f>SQRT(d^2+A324^2)</f>
        <v>126.31706139710502</v>
      </c>
      <c r="D324">
        <f>Lw-11-20*LOG10(C324)</f>
        <v>36.970759723621981</v>
      </c>
      <c r="E324">
        <f t="shared" si="9"/>
        <v>4978.2416315134251</v>
      </c>
    </row>
    <row r="325" spans="1:5" x14ac:dyDescent="0.3">
      <c r="A325">
        <f t="shared" si="10"/>
        <v>117</v>
      </c>
      <c r="B325">
        <f>A325/v</f>
        <v>8.4239999999999995</v>
      </c>
      <c r="C325">
        <f>SQRT(d^2+A325^2)</f>
        <v>127.23600119463045</v>
      </c>
      <c r="D325">
        <f>Lw-11-20*LOG10(C325)</f>
        <v>36.907799769350071</v>
      </c>
      <c r="E325">
        <f t="shared" si="9"/>
        <v>4906.5923449520205</v>
      </c>
    </row>
    <row r="326" spans="1:5" x14ac:dyDescent="0.3">
      <c r="A326">
        <f t="shared" si="10"/>
        <v>118</v>
      </c>
      <c r="B326">
        <f>A326/v</f>
        <v>8.4960000000000004</v>
      </c>
      <c r="C326">
        <f>SQRT(d^2+A326^2)</f>
        <v>128.15615474880636</v>
      </c>
      <c r="D326">
        <f>Lw-11-20*LOG10(C326)</f>
        <v>36.845210636374645</v>
      </c>
      <c r="E326">
        <f t="shared" si="9"/>
        <v>4836.3872060660124</v>
      </c>
    </row>
    <row r="327" spans="1:5" x14ac:dyDescent="0.3">
      <c r="A327">
        <f t="shared" si="10"/>
        <v>119</v>
      </c>
      <c r="B327">
        <f>A327/v</f>
        <v>8.5679999999999996</v>
      </c>
      <c r="C327">
        <f>SQRT(d^2+A327^2)</f>
        <v>129.07749610214788</v>
      </c>
      <c r="D327">
        <f>Lw-11-20*LOG10(C327)</f>
        <v>36.782989356154033</v>
      </c>
      <c r="E327">
        <f t="shared" si="9"/>
        <v>4767.5903890779782</v>
      </c>
    </row>
    <row r="328" spans="1:5" x14ac:dyDescent="0.3">
      <c r="A328">
        <f t="shared" si="10"/>
        <v>120</v>
      </c>
      <c r="B328">
        <f>A328/v</f>
        <v>8.64</v>
      </c>
      <c r="C328">
        <f>SQRT(d^2+A328^2)</f>
        <v>130</v>
      </c>
      <c r="D328">
        <f>Lw-11-20*LOG10(C328)</f>
        <v>36.721132953863261</v>
      </c>
      <c r="E328">
        <f t="shared" si="9"/>
        <v>4700.1670693744445</v>
      </c>
    </row>
    <row r="329" spans="1:5" x14ac:dyDescent="0.3">
      <c r="A329">
        <f t="shared" si="10"/>
        <v>121</v>
      </c>
      <c r="B329">
        <f>A329/v</f>
        <v>8.7119999999999997</v>
      </c>
      <c r="C329">
        <f>SQRT(d^2+A329^2)</f>
        <v>130.92364186807515</v>
      </c>
      <c r="D329">
        <f>Lw-11-20*LOG10(C329)</f>
        <v>36.659638450841527</v>
      </c>
      <c r="E329">
        <f t="shared" ref="E329:E392" si="11">10^(D329/10)</f>
        <v>4634.0833949260941</v>
      </c>
    </row>
    <row r="330" spans="1:5" x14ac:dyDescent="0.3">
      <c r="A330">
        <f t="shared" si="10"/>
        <v>122</v>
      </c>
      <c r="B330">
        <f>A330/v</f>
        <v>8.7839999999999989</v>
      </c>
      <c r="C330">
        <f>SQRT(d^2+A330^2)</f>
        <v>131.84839779079607</v>
      </c>
      <c r="D330">
        <f>Lw-11-20*LOG10(C330)</f>
        <v>36.598502866875315</v>
      </c>
      <c r="E330">
        <f t="shared" si="11"/>
        <v>4569.3064583771411</v>
      </c>
    </row>
    <row r="331" spans="1:5" x14ac:dyDescent="0.3">
      <c r="A331">
        <f t="shared" si="10"/>
        <v>123</v>
      </c>
      <c r="B331">
        <f>A331/v</f>
        <v>8.8559999999999999</v>
      </c>
      <c r="C331">
        <f>SQRT(d^2+A331^2)</f>
        <v>132.77424449041311</v>
      </c>
      <c r="D331">
        <f>Lw-11-20*LOG10(C331)</f>
        <v>36.537723222326854</v>
      </c>
      <c r="E331">
        <f t="shared" si="11"/>
        <v>4505.8042698070376</v>
      </c>
    </row>
    <row r="332" spans="1:5" x14ac:dyDescent="0.3">
      <c r="A332">
        <f t="shared" si="10"/>
        <v>124</v>
      </c>
      <c r="B332">
        <f>A332/v</f>
        <v>8.927999999999999</v>
      </c>
      <c r="C332">
        <f>SQRT(d^2+A332^2)</f>
        <v>133.70115930686615</v>
      </c>
      <c r="D332">
        <f>Lw-11-20*LOG10(C332)</f>
        <v>36.477296540116782</v>
      </c>
      <c r="E332">
        <f t="shared" si="11"/>
        <v>4443.5457301649221</v>
      </c>
    </row>
    <row r="333" spans="1:5" x14ac:dyDescent="0.3">
      <c r="A333">
        <f t="shared" si="10"/>
        <v>125</v>
      </c>
      <c r="B333">
        <f>A333/v</f>
        <v>9</v>
      </c>
      <c r="C333">
        <f>SQRT(d^2+A333^2)</f>
        <v>134.6291201783626</v>
      </c>
      <c r="D333">
        <f>Lw-11-20*LOG10(C333)</f>
        <v>36.417219847569683</v>
      </c>
      <c r="E333">
        <f t="shared" si="11"/>
        <v>4382.5006053753459</v>
      </c>
    </row>
    <row r="334" spans="1:5" x14ac:dyDescent="0.3">
      <c r="A334">
        <f t="shared" si="10"/>
        <v>126</v>
      </c>
      <c r="B334">
        <f>A334/v</f>
        <v>9.0719999999999992</v>
      </c>
      <c r="C334">
        <f>SQRT(d^2+A334^2)</f>
        <v>135.55810562264435</v>
      </c>
      <c r="D334">
        <f>Lw-11-20*LOG10(C334)</f>
        <v>36.357490178130305</v>
      </c>
      <c r="E334">
        <f t="shared" si="11"/>
        <v>4322.6395011116801</v>
      </c>
    </row>
    <row r="335" spans="1:5" x14ac:dyDescent="0.3">
      <c r="A335">
        <f t="shared" si="10"/>
        <v>127</v>
      </c>
      <c r="B335">
        <f>A335/v</f>
        <v>9.1440000000000001</v>
      </c>
      <c r="C335">
        <f>SQRT(d^2+A335^2)</f>
        <v>136.48809471891678</v>
      </c>
      <c r="D335">
        <f>Lw-11-20*LOG10(C335)</f>
        <v>36.298104572958188</v>
      </c>
      <c r="E335">
        <f t="shared" si="11"/>
        <v>4263.9338382322321</v>
      </c>
    </row>
    <row r="336" spans="1:5" x14ac:dyDescent="0.3">
      <c r="A336">
        <f t="shared" si="10"/>
        <v>128</v>
      </c>
      <c r="B336">
        <f>A336/v</f>
        <v>9.2159999999999993</v>
      </c>
      <c r="C336">
        <f>SQRT(d^2+A336^2)</f>
        <v>137.41906709041507</v>
      </c>
      <c r="D336">
        <f>Lw-11-20*LOG10(C336)</f>
        <v>36.239060082407825</v>
      </c>
      <c r="E336">
        <f t="shared" si="11"/>
        <v>4206.3558288724953</v>
      </c>
    </row>
    <row r="337" spans="1:5" x14ac:dyDescent="0.3">
      <c r="A337">
        <f t="shared" si="10"/>
        <v>129</v>
      </c>
      <c r="B337">
        <f>A337/v</f>
        <v>9.2880000000000003</v>
      </c>
      <c r="C337">
        <f>SQRT(d^2+A337^2)</f>
        <v>138.35100288758301</v>
      </c>
      <c r="D337">
        <f>Lw-11-20*LOG10(C337)</f>
        <v>36.180353767401002</v>
      </c>
      <c r="E337">
        <f t="shared" si="11"/>
        <v>4149.8784531857345</v>
      </c>
    </row>
    <row r="338" spans="1:5" x14ac:dyDescent="0.3">
      <c r="A338">
        <f t="shared" si="10"/>
        <v>130</v>
      </c>
      <c r="B338">
        <f>A338/v</f>
        <v>9.36</v>
      </c>
      <c r="C338">
        <f>SQRT(d^2+A338^2)</f>
        <v>139.28388277184121</v>
      </c>
      <c r="D338">
        <f>Lw-11-20*LOG10(C338)</f>
        <v>36.121982700697735</v>
      </c>
      <c r="E338">
        <f t="shared" si="11"/>
        <v>4094.4754367231021</v>
      </c>
    </row>
    <row r="339" spans="1:5" x14ac:dyDescent="0.3">
      <c r="A339">
        <f t="shared" si="10"/>
        <v>131</v>
      </c>
      <c r="B339">
        <f>A339/v</f>
        <v>9.4320000000000004</v>
      </c>
      <c r="C339">
        <f>SQRT(d^2+A339^2)</f>
        <v>140.21768789992225</v>
      </c>
      <c r="D339">
        <f>Lw-11-20*LOG10(C339)</f>
        <v>36.063943968071825</v>
      </c>
      <c r="E339">
        <f t="shared" si="11"/>
        <v>4040.1212284435333</v>
      </c>
    </row>
    <row r="340" spans="1:5" x14ac:dyDescent="0.3">
      <c r="A340">
        <f t="shared" si="10"/>
        <v>132</v>
      </c>
      <c r="B340">
        <f>A340/v</f>
        <v>9.5039999999999996</v>
      </c>
      <c r="C340">
        <f>SQRT(d^2+A340^2)</f>
        <v>141.15239990875111</v>
      </c>
      <c r="D340">
        <f>Lw-11-20*LOG10(C340)</f>
        <v>36.006234669396541</v>
      </c>
      <c r="E340">
        <f t="shared" si="11"/>
        <v>3986.7909793429117</v>
      </c>
    </row>
    <row r="341" spans="1:5" x14ac:dyDescent="0.3">
      <c r="A341">
        <f t="shared" si="10"/>
        <v>133</v>
      </c>
      <c r="B341">
        <f>A341/v</f>
        <v>9.5760000000000005</v>
      </c>
      <c r="C341">
        <f>SQRT(d^2+A341^2)</f>
        <v>142.08800090085018</v>
      </c>
      <c r="D341">
        <f>Lw-11-20*LOG10(C341)</f>
        <v>35.948851919646046</v>
      </c>
      <c r="E341">
        <f t="shared" si="11"/>
        <v>3934.460521691426</v>
      </c>
    </row>
    <row r="342" spans="1:5" x14ac:dyDescent="0.3">
      <c r="A342">
        <f t="shared" si="10"/>
        <v>134</v>
      </c>
      <c r="B342">
        <f>A342/v</f>
        <v>9.6479999999999997</v>
      </c>
      <c r="C342">
        <f>SQRT(d^2+A342^2)</f>
        <v>143.024473430249</v>
      </c>
      <c r="D342">
        <f>Lw-11-20*LOG10(C342)</f>
        <v>35.891792849817207</v>
      </c>
      <c r="E342">
        <f t="shared" si="11"/>
        <v>3883.1063488672316</v>
      </c>
    </row>
    <row r="343" spans="1:5" x14ac:dyDescent="0.3">
      <c r="A343">
        <f t="shared" si="10"/>
        <v>135</v>
      </c>
      <c r="B343">
        <f>A343/v</f>
        <v>9.7199999999999989</v>
      </c>
      <c r="C343">
        <f>SQRT(d^2+A343^2)</f>
        <v>143.96180048887967</v>
      </c>
      <c r="D343">
        <f>Lw-11-20*LOG10(C343)</f>
        <v>35.83505460777689</v>
      </c>
      <c r="E343">
        <f t="shared" si="11"/>
        <v>3832.7055957745843</v>
      </c>
    </row>
    <row r="344" spans="1:5" x14ac:dyDescent="0.3">
      <c r="A344">
        <f t="shared" si="10"/>
        <v>136</v>
      </c>
      <c r="B344">
        <f>A344/v</f>
        <v>9.7919999999999998</v>
      </c>
      <c r="C344">
        <f>SQRT(d^2+A344^2)</f>
        <v>144.89996549343965</v>
      </c>
      <c r="D344">
        <f>Lw-11-20*LOG10(C344)</f>
        <v>35.778634359038975</v>
      </c>
      <c r="E344">
        <f t="shared" si="11"/>
        <v>3783.2360198336992</v>
      </c>
    </row>
    <row r="345" spans="1:5" x14ac:dyDescent="0.3">
      <c r="A345">
        <f t="shared" si="10"/>
        <v>137</v>
      </c>
      <c r="B345">
        <f>A345/v</f>
        <v>9.863999999999999</v>
      </c>
      <c r="C345">
        <f>SQRT(d^2+A345^2)</f>
        <v>145.83895227270389</v>
      </c>
      <c r="D345">
        <f>Lw-11-20*LOG10(C345)</f>
        <v>35.722529287475439</v>
      </c>
      <c r="E345">
        <f t="shared" si="11"/>
        <v>3734.6759825298877</v>
      </c>
    </row>
    <row r="346" spans="1:5" x14ac:dyDescent="0.3">
      <c r="A346">
        <f t="shared" si="10"/>
        <v>138</v>
      </c>
      <c r="B346">
        <f>A346/v</f>
        <v>9.9359999999999999</v>
      </c>
      <c r="C346">
        <f>SQRT(d^2+A346^2)</f>
        <v>146.77874505527018</v>
      </c>
      <c r="D346">
        <f>Lw-11-20*LOG10(C346)</f>
        <v>35.66673659596546</v>
      </c>
      <c r="E346">
        <f t="shared" si="11"/>
        <v>3687.0044315089253</v>
      </c>
    </row>
    <row r="347" spans="1:5" x14ac:dyDescent="0.3">
      <c r="A347">
        <f t="shared" si="10"/>
        <v>139</v>
      </c>
      <c r="B347">
        <f>A347/v</f>
        <v>10.007999999999999</v>
      </c>
      <c r="C347">
        <f>SQRT(d^2+A347^2)</f>
        <v>147.71932845772079</v>
      </c>
      <c r="D347">
        <f>Lw-11-20*LOG10(C347)</f>
        <v>35.611253506986188</v>
      </c>
      <c r="E347">
        <f t="shared" si="11"/>
        <v>3640.2008832055485</v>
      </c>
    </row>
    <row r="348" spans="1:5" x14ac:dyDescent="0.3">
      <c r="A348">
        <f t="shared" si="10"/>
        <v>140</v>
      </c>
      <c r="B348">
        <f>A348/v</f>
        <v>10.08</v>
      </c>
      <c r="C348">
        <f>SQRT(d^2+A348^2)</f>
        <v>148.66068747318505</v>
      </c>
      <c r="D348">
        <f>Lw-11-20*LOG10(C348)</f>
        <v>35.556077263148893</v>
      </c>
      <c r="E348">
        <f t="shared" si="11"/>
        <v>3594.2454059922238</v>
      </c>
    </row>
    <row r="349" spans="1:5" x14ac:dyDescent="0.3">
      <c r="A349">
        <f t="shared" si="10"/>
        <v>141</v>
      </c>
      <c r="B349">
        <f>A349/v</f>
        <v>10.151999999999999</v>
      </c>
      <c r="C349">
        <f>SQRT(d^2+A349^2)</f>
        <v>149.60280746028798</v>
      </c>
      <c r="D349">
        <f>Lw-11-20*LOG10(C349)</f>
        <v>35.501205127683718</v>
      </c>
      <c r="E349">
        <f t="shared" si="11"/>
        <v>3549.1186038348696</v>
      </c>
    </row>
    <row r="350" spans="1:5" x14ac:dyDescent="0.3">
      <c r="A350">
        <f t="shared" si="10"/>
        <v>142</v>
      </c>
      <c r="B350">
        <f>A350/v</f>
        <v>10.224</v>
      </c>
      <c r="C350">
        <f>SQRT(d^2+A350^2)</f>
        <v>150.54567413247051</v>
      </c>
      <c r="D350">
        <f>Lw-11-20*LOG10(C350)</f>
        <v>35.446634384876191</v>
      </c>
      <c r="E350">
        <f t="shared" si="11"/>
        <v>3504.8016004424694</v>
      </c>
    </row>
    <row r="351" spans="1:5" x14ac:dyDescent="0.3">
      <c r="A351">
        <f t="shared" si="10"/>
        <v>143</v>
      </c>
      <c r="B351">
        <f>A351/v</f>
        <v>10.295999999999999</v>
      </c>
      <c r="C351">
        <f>SQRT(d^2+A351^2)</f>
        <v>151.48927354766738</v>
      </c>
      <c r="D351">
        <f>Lw-11-20*LOG10(C351)</f>
        <v>35.392362340458455</v>
      </c>
      <c r="E351">
        <f t="shared" si="11"/>
        <v>3461.2760238976944</v>
      </c>
    </row>
    <row r="352" spans="1:5" x14ac:dyDescent="0.3">
      <c r="A352">
        <f t="shared" si="10"/>
        <v>144</v>
      </c>
      <c r="B352">
        <f>A352/v</f>
        <v>10.368</v>
      </c>
      <c r="C352">
        <f>SQRT(d^2+A352^2)</f>
        <v>152.43359209832983</v>
      </c>
      <c r="D352">
        <f>Lw-11-20*LOG10(C352)</f>
        <v>35.338386321958083</v>
      </c>
      <c r="E352">
        <f t="shared" si="11"/>
        <v>3418.5239917553854</v>
      </c>
    </row>
    <row r="353" spans="1:5" x14ac:dyDescent="0.3">
      <c r="A353">
        <f t="shared" si="10"/>
        <v>145</v>
      </c>
      <c r="B353">
        <f>A353/v</f>
        <v>10.44</v>
      </c>
      <c r="C353">
        <f>SQRT(d^2+A353^2)</f>
        <v>153.37861650177967</v>
      </c>
      <c r="D353">
        <f>Lw-11-20*LOG10(C353)</f>
        <v>35.284703679007052</v>
      </c>
      <c r="E353">
        <f t="shared" si="11"/>
        <v>3376.5280965963057</v>
      </c>
    </row>
    <row r="354" spans="1:5" x14ac:dyDescent="0.3">
      <c r="A354">
        <f t="shared" si="10"/>
        <v>146</v>
      </c>
      <c r="B354">
        <f>A354/v</f>
        <v>10.512</v>
      </c>
      <c r="C354">
        <f>SQRT(d^2+A354^2)</f>
        <v>154.3243337908834</v>
      </c>
      <c r="D354">
        <f>Lw-11-20*LOG10(C354)</f>
        <v>35.231311783613322</v>
      </c>
      <c r="E354">
        <f t="shared" si="11"/>
        <v>3335.2713920233577</v>
      </c>
    </row>
    <row r="355" spans="1:5" x14ac:dyDescent="0.3">
      <c r="A355">
        <f t="shared" si="10"/>
        <v>147</v>
      </c>
      <c r="B355">
        <f>A355/v</f>
        <v>10.584</v>
      </c>
      <c r="C355">
        <f>SQRT(d^2+A355^2)</f>
        <v>155.27073130503379</v>
      </c>
      <c r="D355">
        <f>Lw-11-20*LOG10(C355)</f>
        <v>35.178208030397457</v>
      </c>
      <c r="E355">
        <f t="shared" si="11"/>
        <v>3294.7373790878169</v>
      </c>
    </row>
    <row r="356" spans="1:5" x14ac:dyDescent="0.3">
      <c r="A356">
        <f t="shared" si="10"/>
        <v>148</v>
      </c>
      <c r="B356">
        <f>A356/v</f>
        <v>10.656000000000001</v>
      </c>
      <c r="C356">
        <f>SQRT(d^2+A356^2)</f>
        <v>156.21779668142807</v>
      </c>
      <c r="D356">
        <f>Lw-11-20*LOG10(C356)</f>
        <v>35.125389836796501</v>
      </c>
      <c r="E356">
        <f t="shared" si="11"/>
        <v>3254.9099931334276</v>
      </c>
    </row>
    <row r="357" spans="1:5" x14ac:dyDescent="0.3">
      <c r="A357">
        <f t="shared" si="10"/>
        <v>149</v>
      </c>
      <c r="B357">
        <f>A357/v</f>
        <v>10.728</v>
      </c>
      <c r="C357">
        <f>SQRT(d^2+A357^2)</f>
        <v>157.16551784663199</v>
      </c>
      <c r="D357">
        <f>Lw-11-20*LOG10(C357)</f>
        <v>35.072854643237051</v>
      </c>
      <c r="E357">
        <f t="shared" si="11"/>
        <v>3215.7735910460465</v>
      </c>
    </row>
    <row r="358" spans="1:5" x14ac:dyDescent="0.3">
      <c r="A358">
        <f t="shared" si="10"/>
        <v>150</v>
      </c>
      <c r="B358">
        <f>A358/v</f>
        <v>10.799999999999999</v>
      </c>
      <c r="C358">
        <f>SQRT(d^2+A358^2)</f>
        <v>158.11388300841898</v>
      </c>
      <c r="D358">
        <f>Lw-11-20*LOG10(C358)</f>
        <v>35.020599913279625</v>
      </c>
      <c r="E358">
        <f t="shared" si="11"/>
        <v>3177.3129388971288</v>
      </c>
    </row>
    <row r="359" spans="1:5" x14ac:dyDescent="0.3">
      <c r="A359">
        <f t="shared" si="10"/>
        <v>151</v>
      </c>
      <c r="B359">
        <f>A359/v</f>
        <v>10.872</v>
      </c>
      <c r="C359">
        <f>SQRT(d^2+A359^2)</f>
        <v>159.06288064787461</v>
      </c>
      <c r="D359">
        <f>Lw-11-20*LOG10(C359)</f>
        <v>34.968623133736195</v>
      </c>
      <c r="E359">
        <f t="shared" si="11"/>
        <v>3139.5131999694945</v>
      </c>
    </row>
    <row r="360" spans="1:5" x14ac:dyDescent="0.3">
      <c r="A360">
        <f t="shared" si="10"/>
        <v>152</v>
      </c>
      <c r="B360">
        <f>A360/v</f>
        <v>10.943999999999999</v>
      </c>
      <c r="C360">
        <f>SQRT(d^2+A360^2)</f>
        <v>160.01249951175689</v>
      </c>
      <c r="D360">
        <f>Lw-11-20*LOG10(C360)</f>
        <v>34.916921814762475</v>
      </c>
      <c r="E360">
        <f t="shared" si="11"/>
        <v>3102.3599231537373</v>
      </c>
    </row>
    <row r="361" spans="1:5" x14ac:dyDescent="0.3">
      <c r="A361">
        <f t="shared" si="10"/>
        <v>153</v>
      </c>
      <c r="B361">
        <f>A361/v</f>
        <v>11.016</v>
      </c>
      <c r="C361">
        <f>SQRT(d^2+A361^2)</f>
        <v>160.96272860510285</v>
      </c>
      <c r="D361">
        <f>Lw-11-20*LOG10(C361)</f>
        <v>34.865493489926756</v>
      </c>
      <c r="E361">
        <f t="shared" si="11"/>
        <v>3065.8390317043595</v>
      </c>
    </row>
    <row r="362" spans="1:5" x14ac:dyDescent="0.3">
      <c r="A362">
        <f t="shared" si="10"/>
        <v>154</v>
      </c>
      <c r="B362">
        <f>A362/v</f>
        <v>11.087999999999999</v>
      </c>
      <c r="C362">
        <f>SQRT(d^2+A362^2)</f>
        <v>161.91355718407277</v>
      </c>
      <c r="D362">
        <f>Lw-11-20*LOG10(C362)</f>
        <v>34.814335716256807</v>
      </c>
      <c r="E362">
        <f t="shared" si="11"/>
        <v>3029.9368123446802</v>
      </c>
    </row>
    <row r="363" spans="1:5" x14ac:dyDescent="0.3">
      <c r="A363">
        <f t="shared" si="10"/>
        <v>155</v>
      </c>
      <c r="B363">
        <f>A363/v</f>
        <v>11.16</v>
      </c>
      <c r="C363">
        <f>SQRT(d^2+A363^2)</f>
        <v>162.8649747490233</v>
      </c>
      <c r="D363">
        <f>Lw-11-20*LOG10(C363)</f>
        <v>34.763446074266213</v>
      </c>
      <c r="E363">
        <f t="shared" si="11"/>
        <v>2994.6399047098239</v>
      </c>
    </row>
    <row r="364" spans="1:5" x14ac:dyDescent="0.3">
      <c r="A364">
        <f t="shared" si="10"/>
        <v>156</v>
      </c>
      <c r="B364">
        <f>A364/v</f>
        <v>11.231999999999999</v>
      </c>
      <c r="C364">
        <f>SQRT(d^2+A364^2)</f>
        <v>163.81697103780181</v>
      </c>
      <c r="D364">
        <f>Lw-11-20*LOG10(C364)</f>
        <v>34.71282216796169</v>
      </c>
      <c r="E364">
        <f t="shared" si="11"/>
        <v>2959.9352911174674</v>
      </c>
    </row>
    <row r="365" spans="1:5" x14ac:dyDescent="0.3">
      <c r="A365">
        <f t="shared" si="10"/>
        <v>157</v>
      </c>
      <c r="B365">
        <f>A365/v</f>
        <v>11.304</v>
      </c>
      <c r="C365">
        <f>SQRT(d^2+A365^2)</f>
        <v>164.76953601925328</v>
      </c>
      <c r="D365">
        <f>Lw-11-20*LOG10(C365)</f>
        <v>34.662461624832432</v>
      </c>
      <c r="E365">
        <f t="shared" si="11"/>
        <v>2925.8102866561644</v>
      </c>
    </row>
    <row r="366" spans="1:5" x14ac:dyDescent="0.3">
      <c r="A366">
        <f t="shared" si="10"/>
        <v>158</v>
      </c>
      <c r="B366">
        <f>A366/v</f>
        <v>11.375999999999999</v>
      </c>
      <c r="C366">
        <f>SQRT(d^2+A366^2)</f>
        <v>165.72265988693277</v>
      </c>
      <c r="D366">
        <f>Lw-11-20*LOG10(C366)</f>
        <v>34.612362095823059</v>
      </c>
      <c r="E366">
        <f t="shared" si="11"/>
        <v>2892.2525295815658</v>
      </c>
    </row>
    <row r="367" spans="1:5" x14ac:dyDescent="0.3">
      <c r="A367">
        <f t="shared" si="10"/>
        <v>159</v>
      </c>
      <c r="B367">
        <f>A367/v</f>
        <v>11.448</v>
      </c>
      <c r="C367">
        <f>SQRT(d^2+A367^2)</f>
        <v>166.67633305301626</v>
      </c>
      <c r="D367">
        <f>Lw-11-20*LOG10(C367)</f>
        <v>34.562521255290932</v>
      </c>
      <c r="E367">
        <f t="shared" si="11"/>
        <v>2859.2499720106562</v>
      </c>
    </row>
    <row r="368" spans="1:5" x14ac:dyDescent="0.3">
      <c r="A368">
        <f t="shared" si="10"/>
        <v>160</v>
      </c>
      <c r="B368">
        <f>A368/v</f>
        <v>11.52</v>
      </c>
      <c r="C368">
        <f>SQRT(d^2+A368^2)</f>
        <v>167.6305461424021</v>
      </c>
      <c r="D368">
        <f>Lw-11-20*LOG10(C368)</f>
        <v>34.512936800949205</v>
      </c>
      <c r="E368">
        <f t="shared" si="11"/>
        <v>2826.7908709049211</v>
      </c>
    </row>
    <row r="369" spans="1:5" x14ac:dyDescent="0.3">
      <c r="A369">
        <f t="shared" si="10"/>
        <v>161</v>
      </c>
      <c r="B369">
        <f>A369/v</f>
        <v>11.592000000000001</v>
      </c>
      <c r="C369">
        <f>SQRT(d^2+A369^2)</f>
        <v>168.5852899869974</v>
      </c>
      <c r="D369">
        <f>Lw-11-20*LOG10(C369)</f>
        <v>34.463606453796459</v>
      </c>
      <c r="E369">
        <f t="shared" si="11"/>
        <v>2794.8637793331786</v>
      </c>
    </row>
    <row r="370" spans="1:5" x14ac:dyDescent="0.3">
      <c r="A370">
        <f t="shared" ref="A370:A403" si="12">A369+1</f>
        <v>162</v>
      </c>
      <c r="B370">
        <f>A370/v</f>
        <v>11.664</v>
      </c>
      <c r="C370">
        <f>SQRT(d^2+A370^2)</f>
        <v>169.54055562018192</v>
      </c>
      <c r="D370">
        <f>Lw-11-20*LOG10(C370)</f>
        <v>34.414527958034071</v>
      </c>
      <c r="E370">
        <f t="shared" si="11"/>
        <v>2763.4575380054362</v>
      </c>
    </row>
    <row r="371" spans="1:5" x14ac:dyDescent="0.3">
      <c r="A371">
        <f t="shared" si="12"/>
        <v>163</v>
      </c>
      <c r="B371">
        <f>A371/v</f>
        <v>11.735999999999999</v>
      </c>
      <c r="C371">
        <f>SQRT(d^2+A371^2)</f>
        <v>170.49633427144408</v>
      </c>
      <c r="D371">
        <f>Lw-11-20*LOG10(C371)</f>
        <v>34.365699080971986</v>
      </c>
      <c r="E371">
        <f t="shared" si="11"/>
        <v>2732.5612670689861</v>
      </c>
    </row>
    <row r="372" spans="1:5" x14ac:dyDescent="0.3">
      <c r="A372">
        <f t="shared" si="12"/>
        <v>164</v>
      </c>
      <c r="B372">
        <f>A372/v</f>
        <v>11.808</v>
      </c>
      <c r="C372">
        <f>SQRT(d^2+A372^2)</f>
        <v>171.45261736118232</v>
      </c>
      <c r="D372">
        <f>Lw-11-20*LOG10(C372)</f>
        <v>34.317117612923909</v>
      </c>
      <c r="E372">
        <f t="shared" si="11"/>
        <v>2702.1643581585358</v>
      </c>
    </row>
    <row r="373" spans="1:5" x14ac:dyDescent="0.3">
      <c r="A373">
        <f t="shared" si="12"/>
        <v>165</v>
      </c>
      <c r="B373">
        <f>A373/v</f>
        <v>11.879999999999999</v>
      </c>
      <c r="C373">
        <f>SQRT(d^2+A373^2)</f>
        <v>172.40939649566667</v>
      </c>
      <c r="D373">
        <f>Lw-11-20*LOG10(C373)</f>
        <v>34.268781367092707</v>
      </c>
      <c r="E373">
        <f t="shared" si="11"/>
        <v>2672.2564666922867</v>
      </c>
    </row>
    <row r="374" spans="1:5" x14ac:dyDescent="0.3">
      <c r="A374">
        <f t="shared" si="12"/>
        <v>166</v>
      </c>
      <c r="B374">
        <f>A374/v</f>
        <v>11.952</v>
      </c>
      <c r="C374">
        <f>SQRT(d^2+A374^2)</f>
        <v>173.36666346215469</v>
      </c>
      <c r="D374">
        <f>Lw-11-20*LOG10(C374)</f>
        <v>34.220688179446718</v>
      </c>
      <c r="E374">
        <f t="shared" si="11"/>
        <v>2642.8275044060497</v>
      </c>
    </row>
    <row r="375" spans="1:5" x14ac:dyDescent="0.3">
      <c r="A375">
        <f t="shared" si="12"/>
        <v>167</v>
      </c>
      <c r="B375">
        <f>A375/v</f>
        <v>12.023999999999999</v>
      </c>
      <c r="C375">
        <f>SQRT(d^2+A375^2)</f>
        <v>174.32441022415651</v>
      </c>
      <c r="D375">
        <f>Lw-11-20*LOG10(C375)</f>
        <v>34.172835908587672</v>
      </c>
      <c r="E375">
        <f t="shared" si="11"/>
        <v>2613.8676321178086</v>
      </c>
    </row>
    <row r="376" spans="1:5" x14ac:dyDescent="0.3">
      <c r="A376">
        <f t="shared" si="12"/>
        <v>168</v>
      </c>
      <c r="B376">
        <f>A376/v</f>
        <v>12.096</v>
      </c>
      <c r="C376">
        <f>SQRT(d^2+A376^2)</f>
        <v>175.28262891684389</v>
      </c>
      <c r="D376">
        <f>Lw-11-20*LOG10(C376)</f>
        <v>34.125222435611015</v>
      </c>
      <c r="E376">
        <f t="shared" si="11"/>
        <v>2585.3672527154094</v>
      </c>
    </row>
    <row r="377" spans="1:5" x14ac:dyDescent="0.3">
      <c r="A377">
        <f t="shared" si="12"/>
        <v>169</v>
      </c>
      <c r="B377">
        <f>A377/v</f>
        <v>12.167999999999999</v>
      </c>
      <c r="C377">
        <f>SQRT(d^2+A377^2)</f>
        <v>176.24131184259835</v>
      </c>
      <c r="D377">
        <f>Lw-11-20*LOG10(C377)</f>
        <v>34.077845663959067</v>
      </c>
      <c r="E377">
        <f t="shared" si="11"/>
        <v>2557.3170043600671</v>
      </c>
    </row>
    <row r="378" spans="1:5" x14ac:dyDescent="0.3">
      <c r="A378">
        <f t="shared" si="12"/>
        <v>170</v>
      </c>
      <c r="B378">
        <f>A378/v</f>
        <v>12.24</v>
      </c>
      <c r="C378">
        <f>SQRT(d^2+A378^2)</f>
        <v>177.20045146669349</v>
      </c>
      <c r="D378">
        <f>Lw-11-20*LOG10(C378)</f>
        <v>34.030703519267846</v>
      </c>
      <c r="E378">
        <f t="shared" si="11"/>
        <v>2529.7077538989852</v>
      </c>
    </row>
    <row r="379" spans="1:5" x14ac:dyDescent="0.3">
      <c r="A379">
        <f t="shared" si="12"/>
        <v>171</v>
      </c>
      <c r="B379">
        <f>A379/v</f>
        <v>12.311999999999999</v>
      </c>
      <c r="C379">
        <f>SQRT(d^2+A379^2)</f>
        <v>178.16004041310723</v>
      </c>
      <c r="D379">
        <f>Lw-11-20*LOG10(C379)</f>
        <v>33.983793949207858</v>
      </c>
      <c r="E379">
        <f t="shared" si="11"/>
        <v>2502.5305904800771</v>
      </c>
    </row>
    <row r="380" spans="1:5" x14ac:dyDescent="0.3">
      <c r="A380">
        <f t="shared" si="12"/>
        <v>172</v>
      </c>
      <c r="B380">
        <f>A380/v</f>
        <v>12.384</v>
      </c>
      <c r="C380">
        <f>SQRT(d^2+A380^2)</f>
        <v>179.12007146045917</v>
      </c>
      <c r="D380">
        <f>Lw-11-20*LOG10(C380)</f>
        <v>33.937114923319598</v>
      </c>
      <c r="E380">
        <f t="shared" si="11"/>
        <v>2475.7768193625575</v>
      </c>
    </row>
    <row r="381" spans="1:5" x14ac:dyDescent="0.3">
      <c r="A381">
        <f t="shared" si="12"/>
        <v>173</v>
      </c>
      <c r="B381">
        <f>A381/v</f>
        <v>12.456</v>
      </c>
      <c r="C381">
        <f>SQRT(d^2+A381^2)</f>
        <v>180.08053753806934</v>
      </c>
      <c r="D381">
        <f>Lw-11-20*LOG10(C381)</f>
        <v>33.89066443284409</v>
      </c>
      <c r="E381">
        <f t="shared" si="11"/>
        <v>2449.437955916866</v>
      </c>
    </row>
    <row r="382" spans="1:5" x14ac:dyDescent="0.3">
      <c r="A382">
        <f t="shared" si="12"/>
        <v>174</v>
      </c>
      <c r="B382">
        <f>A382/v</f>
        <v>12.528</v>
      </c>
      <c r="C382">
        <f>SQRT(d^2+A382^2)</f>
        <v>181.04143172213369</v>
      </c>
      <c r="D382">
        <f>Lw-11-20*LOG10(C382)</f>
        <v>33.84444049054914</v>
      </c>
      <c r="E382">
        <f t="shared" si="11"/>
        <v>2423.5057198080367</v>
      </c>
    </row>
    <row r="383" spans="1:5" x14ac:dyDescent="0.3">
      <c r="A383">
        <f t="shared" si="12"/>
        <v>175</v>
      </c>
      <c r="B383">
        <f>A383/v</f>
        <v>12.6</v>
      </c>
      <c r="C383">
        <f>SQRT(d^2+A383^2)</f>
        <v>182.00274723201295</v>
      </c>
      <c r="D383">
        <f>Lw-11-20*LOG10(C383)</f>
        <v>33.79844113055136</v>
      </c>
      <c r="E383">
        <f t="shared" si="11"/>
        <v>2397.9720293563255</v>
      </c>
    </row>
    <row r="384" spans="1:5" x14ac:dyDescent="0.3">
      <c r="A384">
        <f t="shared" si="12"/>
        <v>176</v>
      </c>
      <c r="B384">
        <f>A384/v</f>
        <v>12.671999999999999</v>
      </c>
      <c r="C384">
        <f>SQRT(d^2+A384^2)</f>
        <v>182.96447742663054</v>
      </c>
      <c r="D384">
        <f>Lw-11-20*LOG10(C384)</f>
        <v>33.752664408134834</v>
      </c>
      <c r="E384">
        <f t="shared" si="11"/>
        <v>2372.8289960696679</v>
      </c>
    </row>
    <row r="385" spans="1:5" x14ac:dyDescent="0.3">
      <c r="A385">
        <f t="shared" si="12"/>
        <v>177</v>
      </c>
      <c r="B385">
        <f>A385/v</f>
        <v>12.744</v>
      </c>
      <c r="C385">
        <f>SQRT(d^2+A385^2)</f>
        <v>183.92661580097646</v>
      </c>
      <c r="D385">
        <f>Lw-11-20*LOG10(C385)</f>
        <v>33.707108399566486</v>
      </c>
      <c r="E385">
        <f t="shared" si="11"/>
        <v>2348.0689193422272</v>
      </c>
    </row>
    <row r="386" spans="1:5" x14ac:dyDescent="0.3">
      <c r="A386">
        <f t="shared" si="12"/>
        <v>178</v>
      </c>
      <c r="B386">
        <f>A386/v</f>
        <v>12.815999999999999</v>
      </c>
      <c r="C386">
        <f>SQRT(d^2+A386^2)</f>
        <v>184.88915598271305</v>
      </c>
      <c r="D386">
        <f>Lw-11-20*LOG10(C386)</f>
        <v>33.6617712019086</v>
      </c>
      <c r="E386">
        <f t="shared" si="11"/>
        <v>2323.6842813137209</v>
      </c>
    </row>
    <row r="387" spans="1:5" x14ac:dyDescent="0.3">
      <c r="A387">
        <f t="shared" si="12"/>
        <v>179</v>
      </c>
      <c r="B387">
        <f>A387/v</f>
        <v>12.888</v>
      </c>
      <c r="C387">
        <f>SQRT(d^2+A387^2)</f>
        <v>185.85209172887994</v>
      </c>
      <c r="D387">
        <f>Lw-11-20*LOG10(C387)</f>
        <v>33.616650932828854</v>
      </c>
      <c r="E387">
        <f t="shared" si="11"/>
        <v>2299.6677418843742</v>
      </c>
    </row>
    <row r="388" spans="1:5" x14ac:dyDescent="0.3">
      <c r="A388">
        <f t="shared" si="12"/>
        <v>180</v>
      </c>
      <c r="B388">
        <f>A388/v</f>
        <v>12.959999999999999</v>
      </c>
      <c r="C388">
        <f>SQRT(d^2+A388^2)</f>
        <v>186.81541692269406</v>
      </c>
      <c r="D388">
        <f>Lw-11-20*LOG10(C388)</f>
        <v>33.571745730408203</v>
      </c>
      <c r="E388">
        <f t="shared" si="11"/>
        <v>2276.0121338804643</v>
      </c>
    </row>
    <row r="389" spans="1:5" x14ac:dyDescent="0.3">
      <c r="A389">
        <f t="shared" si="12"/>
        <v>181</v>
      </c>
      <c r="B389">
        <f>A389/v</f>
        <v>13.032</v>
      </c>
      <c r="C389">
        <f>SQRT(d^2+A389^2)</f>
        <v>187.77912557044246</v>
      </c>
      <c r="D389">
        <f>Lw-11-20*LOG10(C389)</f>
        <v>33.527053752946784</v>
      </c>
      <c r="E389">
        <f t="shared" si="11"/>
        <v>2252.7104583655641</v>
      </c>
    </row>
    <row r="390" spans="1:5" x14ac:dyDescent="0.3">
      <c r="A390">
        <f t="shared" si="12"/>
        <v>182</v>
      </c>
      <c r="B390">
        <f>A390/v</f>
        <v>13.103999999999999</v>
      </c>
      <c r="C390">
        <f>SQRT(d^2+A390^2)</f>
        <v>188.74321179846442</v>
      </c>
      <c r="D390">
        <f>Lw-11-20*LOG10(C390)</f>
        <v>33.482573178768334</v>
      </c>
      <c r="E390">
        <f t="shared" si="11"/>
        <v>2229.7558800928646</v>
      </c>
    </row>
    <row r="391" spans="1:5" x14ac:dyDescent="0.3">
      <c r="A391">
        <f t="shared" si="12"/>
        <v>183</v>
      </c>
      <c r="B391">
        <f>A391/v</f>
        <v>13.176</v>
      </c>
      <c r="C391">
        <f>SQRT(d^2+A391^2)</f>
        <v>189.70766985021982</v>
      </c>
      <c r="D391">
        <f>Lw-11-20*LOG10(C391)</f>
        <v>33.438302206023145</v>
      </c>
      <c r="E391">
        <f t="shared" si="11"/>
        <v>2207.1417230939546</v>
      </c>
    </row>
    <row r="392" spans="1:5" x14ac:dyDescent="0.3">
      <c r="A392">
        <f t="shared" si="12"/>
        <v>184</v>
      </c>
      <c r="B392">
        <f>A392/v</f>
        <v>13.247999999999999</v>
      </c>
      <c r="C392">
        <f>SQRT(d^2+A392^2)</f>
        <v>190.67249408344142</v>
      </c>
      <c r="D392">
        <f>Lw-11-20*LOG10(C392)</f>
        <v>33.394239052489965</v>
      </c>
      <c r="E392">
        <f t="shared" si="11"/>
        <v>2184.8614663997214</v>
      </c>
    </row>
    <row r="393" spans="1:5" x14ac:dyDescent="0.3">
      <c r="A393">
        <f t="shared" si="12"/>
        <v>185</v>
      </c>
      <c r="B393">
        <f>A393/v</f>
        <v>13.32</v>
      </c>
      <c r="C393">
        <f>SQRT(d^2+A393^2)</f>
        <v>191.637678967368</v>
      </c>
      <c r="D393">
        <f>Lw-11-20*LOG10(C393)</f>
        <v>33.35038195537706</v>
      </c>
      <c r="E393">
        <f t="shared" ref="E393:E408" si="13">10^(D393/10)</f>
        <v>2162.9087398891279</v>
      </c>
    </row>
    <row r="394" spans="1:5" x14ac:dyDescent="0.3">
      <c r="A394">
        <f t="shared" si="12"/>
        <v>186</v>
      </c>
      <c r="B394">
        <f>A394/v</f>
        <v>13.391999999999999</v>
      </c>
      <c r="C394">
        <f>SQRT(d^2+A394^2)</f>
        <v>192.60321908005588</v>
      </c>
      <c r="D394">
        <f>Lw-11-20*LOG10(C394)</f>
        <v>33.306729171122527</v>
      </c>
      <c r="E394">
        <f t="shared" si="13"/>
        <v>2141.2773202617091</v>
      </c>
    </row>
    <row r="395" spans="1:5" x14ac:dyDescent="0.3">
      <c r="A395">
        <f t="shared" si="12"/>
        <v>187</v>
      </c>
      <c r="B395">
        <f>A395/v</f>
        <v>13.464</v>
      </c>
      <c r="C395">
        <f>SQRT(d^2+A395^2)</f>
        <v>193.56910910576616</v>
      </c>
      <c r="D395">
        <f>Lw-11-20*LOG10(C395)</f>
        <v>33.263278975194183</v>
      </c>
      <c r="E395">
        <f t="shared" si="13"/>
        <v>2119.961127129844</v>
      </c>
    </row>
    <row r="396" spans="1:5" x14ac:dyDescent="0.3">
      <c r="A396">
        <f t="shared" si="12"/>
        <v>188</v>
      </c>
      <c r="B396">
        <f>A396/v</f>
        <v>13.536</v>
      </c>
      <c r="C396">
        <f>SQRT(d^2+A396^2)</f>
        <v>194.53534383242547</v>
      </c>
      <c r="D396">
        <f>Lw-11-20*LOG10(C396)</f>
        <v>33.220029661889271</v>
      </c>
      <c r="E396">
        <f t="shared" si="13"/>
        <v>2098.9542192270428</v>
      </c>
    </row>
    <row r="397" spans="1:5" x14ac:dyDescent="0.3">
      <c r="A397">
        <f t="shared" si="12"/>
        <v>189</v>
      </c>
      <c r="B397">
        <f>A397/v</f>
        <v>13.607999999999999</v>
      </c>
      <c r="C397">
        <f>SQRT(d^2+A397^2)</f>
        <v>195.5019181491578</v>
      </c>
      <c r="D397">
        <f>Lw-11-20*LOG10(C397)</f>
        <v>33.176979544133843</v>
      </c>
      <c r="E397">
        <f t="shared" si="13"/>
        <v>2078.250790728348</v>
      </c>
    </row>
    <row r="398" spans="1:5" x14ac:dyDescent="0.3">
      <c r="A398">
        <f t="shared" si="12"/>
        <v>190</v>
      </c>
      <c r="B398">
        <f>A398/v</f>
        <v>13.68</v>
      </c>
      <c r="C398">
        <f>SQRT(d^2+A398^2)</f>
        <v>196.468827043885</v>
      </c>
      <c r="D398">
        <f>Lw-11-20*LOG10(C398)</f>
        <v>33.134126953282447</v>
      </c>
      <c r="E398">
        <f t="shared" si="13"/>
        <v>2057.8451676794866</v>
      </c>
    </row>
    <row r="399" spans="1:5" x14ac:dyDescent="0.3">
      <c r="A399">
        <f t="shared" si="12"/>
        <v>191</v>
      </c>
      <c r="B399">
        <f>A399/v</f>
        <v>13.751999999999999</v>
      </c>
      <c r="C399">
        <f>SQRT(d^2+A399^2)</f>
        <v>197.43606560099397</v>
      </c>
      <c r="D399">
        <f>Lw-11-20*LOG10(C399)</f>
        <v>33.091470238917871</v>
      </c>
      <c r="E399">
        <f t="shared" si="13"/>
        <v>2037.7318045311347</v>
      </c>
    </row>
    <row r="400" spans="1:5" x14ac:dyDescent="0.3">
      <c r="A400">
        <f t="shared" si="12"/>
        <v>192</v>
      </c>
      <c r="B400">
        <f>A400/v</f>
        <v>13.824</v>
      </c>
      <c r="C400">
        <f>SQRT(d^2+A400^2)</f>
        <v>198.40362899906847</v>
      </c>
      <c r="D400">
        <f>Lw-11-20*LOG10(C400)</f>
        <v>33.049007768651279</v>
      </c>
      <c r="E400">
        <f t="shared" si="13"/>
        <v>2017.9052807750261</v>
      </c>
    </row>
    <row r="401" spans="1:5" x14ac:dyDescent="0.3">
      <c r="A401">
        <f t="shared" si="12"/>
        <v>193</v>
      </c>
      <c r="B401">
        <f>A401/v</f>
        <v>13.895999999999999</v>
      </c>
      <c r="C401">
        <f>SQRT(d^2+A401^2)</f>
        <v>199.37151250868314</v>
      </c>
      <c r="D401">
        <f>Lw-11-20*LOG10(C401)</f>
        <v>33.006737927922863</v>
      </c>
      <c r="E401">
        <f t="shared" si="13"/>
        <v>1998.3602976786387</v>
      </c>
    </row>
    <row r="402" spans="1:5" x14ac:dyDescent="0.3">
      <c r="A402">
        <f t="shared" si="12"/>
        <v>194</v>
      </c>
      <c r="B402">
        <f>A402/v</f>
        <v>13.968</v>
      </c>
      <c r="C402">
        <f>SQRT(d^2+A402^2)</f>
        <v>200.33971149025845</v>
      </c>
      <c r="D402">
        <f>Lw-11-20*LOG10(C402)</f>
        <v>32.964659119803045</v>
      </c>
      <c r="E402">
        <f t="shared" si="13"/>
        <v>1979.0916751153111</v>
      </c>
    </row>
    <row r="403" spans="1:5" x14ac:dyDescent="0.3">
      <c r="A403">
        <f t="shared" si="12"/>
        <v>195</v>
      </c>
      <c r="B403">
        <f>A403/v</f>
        <v>14.04</v>
      </c>
      <c r="C403">
        <f>SQRT(d^2+A403^2)</f>
        <v>201.30822139197394</v>
      </c>
      <c r="D403">
        <f>Lw-11-20*LOG10(C403)</f>
        <v>32.922769764794474</v>
      </c>
      <c r="E403">
        <f t="shared" si="13"/>
        <v>1960.0943484868155</v>
      </c>
    </row>
    <row r="404" spans="1:5" x14ac:dyDescent="0.3">
      <c r="A404">
        <f>A403+1</f>
        <v>196</v>
      </c>
      <c r="B404">
        <f>A404/v</f>
        <v>14.112</v>
      </c>
      <c r="C404">
        <f>SQRT(d^2+A404^2)</f>
        <v>202.27703774773843</v>
      </c>
      <c r="D404">
        <f>Lw-11-20*LOG10(C404)</f>
        <v>32.881068300634745</v>
      </c>
      <c r="E404">
        <f t="shared" si="13"/>
        <v>1941.3633657353641</v>
      </c>
    </row>
    <row r="405" spans="1:5" x14ac:dyDescent="0.3">
      <c r="A405">
        <f t="shared" ref="A405:A408" si="14">A404+1</f>
        <v>197</v>
      </c>
      <c r="B405">
        <f>A405/v</f>
        <v>14.183999999999999</v>
      </c>
      <c r="C405">
        <f>SQRT(d^2+A405^2)</f>
        <v>203.24615617521528</v>
      </c>
      <c r="D405">
        <f>Lw-11-20*LOG10(C405)</f>
        <v>32.839553182100161</v>
      </c>
      <c r="E405">
        <f t="shared" si="13"/>
        <v>1922.8938844423326</v>
      </c>
    </row>
    <row r="406" spans="1:5" x14ac:dyDescent="0.3">
      <c r="A406">
        <f t="shared" si="14"/>
        <v>198</v>
      </c>
      <c r="B406">
        <f>A406/v</f>
        <v>14.256</v>
      </c>
      <c r="C406">
        <f>SQRT(d^2+A406^2)</f>
        <v>204.21557237390101</v>
      </c>
      <c r="D406">
        <f>Lw-11-20*LOG10(C406)</f>
        <v>32.798222880810371</v>
      </c>
      <c r="E406">
        <f t="shared" si="13"/>
        <v>1904.681169010842</v>
      </c>
    </row>
    <row r="407" spans="1:5" x14ac:dyDescent="0.3">
      <c r="A407">
        <f t="shared" si="14"/>
        <v>199</v>
      </c>
      <c r="B407">
        <f>A407/v</f>
        <v>14.327999999999999</v>
      </c>
      <c r="C407">
        <f>SQRT(d^2+A407^2)</f>
        <v>205.1852821232556</v>
      </c>
      <c r="D407">
        <f>Lw-11-20*LOG10(C407)</f>
        <v>32.757075885034268</v>
      </c>
      <c r="E407">
        <f t="shared" si="13"/>
        <v>1886.7205879296985</v>
      </c>
    </row>
    <row r="408" spans="1:5" x14ac:dyDescent="0.3">
      <c r="A408">
        <f t="shared" si="14"/>
        <v>200</v>
      </c>
      <c r="B408">
        <f>A408/v</f>
        <v>14.4</v>
      </c>
      <c r="C408">
        <f>SQRT(d^2+A408^2)</f>
        <v>206.15528128088303</v>
      </c>
      <c r="D408">
        <f>Lw-11-20*LOG10(C408)</f>
        <v>32.71611069949688</v>
      </c>
      <c r="E408">
        <f t="shared" si="13"/>
        <v>1869.0076111159551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Picture.8" shapeId="2049" r:id="rId3">
          <objectPr defaultSize="0" autoPict="0" r:id="rId4">
            <anchor moveWithCells="1">
              <from>
                <xdr:col>8</xdr:col>
                <xdr:colOff>38100</xdr:colOff>
                <xdr:row>0</xdr:row>
                <xdr:rowOff>53340</xdr:rowOff>
              </from>
              <to>
                <xdr:col>14</xdr:col>
                <xdr:colOff>449580</xdr:colOff>
                <xdr:row>8</xdr:row>
                <xdr:rowOff>0</xdr:rowOff>
              </to>
            </anchor>
          </objectPr>
        </oleObject>
      </mc:Choice>
      <mc:Fallback>
        <oleObject progId="Word.Picture.8" shapeId="2049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Sheet1</vt:lpstr>
      <vt:lpstr>Sheet2</vt:lpstr>
      <vt:lpstr>d</vt:lpstr>
      <vt:lpstr>Laeq</vt:lpstr>
      <vt:lpstr>Lw</vt:lpstr>
      <vt:lpstr>T</vt:lpstr>
      <vt:lpstr>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Farina</dc:creator>
  <cp:lastModifiedBy>Angelo Farina</cp:lastModifiedBy>
  <dcterms:created xsi:type="dcterms:W3CDTF">2024-11-25T14:16:12Z</dcterms:created>
  <dcterms:modified xsi:type="dcterms:W3CDTF">2024-11-25T16:28:15Z</dcterms:modified>
</cp:coreProperties>
</file>