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55" windowHeight="8505" activeTab="0"/>
  </bookViews>
  <sheets>
    <sheet name="Sheet1" sheetId="1" r:id="rId1"/>
    <sheet name="Sheet2" sheetId="2" r:id="rId2"/>
    <sheet name="Sheet3" sheetId="3" r:id="rId3"/>
  </sheets>
  <definedNames>
    <definedName name="Cr">'Sheet1'!$B$66</definedName>
    <definedName name="Pr">'Sheet1'!$H$17</definedName>
    <definedName name="Re">'Sheet1'!$H$18</definedName>
    <definedName name="Rho">'Sheet1'!$B$63</definedName>
    <definedName name="vinf">'Sheet1'!$E$3</definedName>
  </definedNames>
  <calcPr fullCalcOnLoad="1"/>
</workbook>
</file>

<file path=xl/sharedStrings.xml><?xml version="1.0" encoding="utf-8"?>
<sst xmlns="http://schemas.openxmlformats.org/spreadsheetml/2006/main" count="84" uniqueCount="50">
  <si>
    <t>Scambio termico geom. Cilindrica</t>
  </si>
  <si>
    <t>Dati sperimentali</t>
  </si>
  <si>
    <t>D =</t>
  </si>
  <si>
    <t>m</t>
  </si>
  <si>
    <t>L =</t>
  </si>
  <si>
    <t>S =</t>
  </si>
  <si>
    <t>Tp =</t>
  </si>
  <si>
    <t>°C</t>
  </si>
  <si>
    <t>Tinf =</t>
  </si>
  <si>
    <t>Qpunto =</t>
  </si>
  <si>
    <t>W</t>
  </si>
  <si>
    <t>hsper =</t>
  </si>
  <si>
    <t>W/m²K</t>
  </si>
  <si>
    <t>m²</t>
  </si>
  <si>
    <t>Verifica con Hilpert</t>
  </si>
  <si>
    <t>Tabella di Hilpert</t>
  </si>
  <si>
    <t>Re1</t>
  </si>
  <si>
    <t>Re2</t>
  </si>
  <si>
    <t>C</t>
  </si>
  <si>
    <t>Formula di Hilpert</t>
  </si>
  <si>
    <t>Tm =</t>
  </si>
  <si>
    <t>Ni (Tm) =</t>
  </si>
  <si>
    <t>m²/s</t>
  </si>
  <si>
    <t>Lambda =</t>
  </si>
  <si>
    <t>W/mK</t>
  </si>
  <si>
    <t>Red =</t>
  </si>
  <si>
    <t>vinf =</t>
  </si>
  <si>
    <t>m/s</t>
  </si>
  <si>
    <t>C =</t>
  </si>
  <si>
    <t>m =</t>
  </si>
  <si>
    <t>Nud =</t>
  </si>
  <si>
    <t>Verifica con Zhukauskas</t>
  </si>
  <si>
    <t>Tabella di Zhukauskas</t>
  </si>
  <si>
    <t>Ni (Tinf) =</t>
  </si>
  <si>
    <t>Verifica con Churchill</t>
  </si>
  <si>
    <t>Formula di Zhukauskas</t>
  </si>
  <si>
    <t/>
  </si>
  <si>
    <r>
      <t>h</t>
    </r>
    <r>
      <rPr>
        <b/>
        <vertAlign val="subscript"/>
        <sz val="10"/>
        <rFont val="Arial"/>
        <family val="2"/>
      </rPr>
      <t>(hilpert)</t>
    </r>
  </si>
  <si>
    <r>
      <t>h</t>
    </r>
    <r>
      <rPr>
        <b/>
        <vertAlign val="subscript"/>
        <sz val="10"/>
        <rFont val="Arial"/>
        <family val="2"/>
      </rPr>
      <t>(zhukauskas)</t>
    </r>
  </si>
  <si>
    <r>
      <t>h</t>
    </r>
    <r>
      <rPr>
        <b/>
        <vertAlign val="subscript"/>
        <sz val="10"/>
        <rFont val="Arial"/>
        <family val="2"/>
      </rPr>
      <t>(churchill)</t>
    </r>
  </si>
  <si>
    <t>Pr =</t>
  </si>
  <si>
    <t>Calcolo Forza di Trascinamento</t>
  </si>
  <si>
    <t>Rho aria =</t>
  </si>
  <si>
    <r>
      <t>kg/m</t>
    </r>
    <r>
      <rPr>
        <sz val="10"/>
        <rFont val="Arial"/>
        <family val="2"/>
      </rPr>
      <t>³</t>
    </r>
  </si>
  <si>
    <t>Af =</t>
  </si>
  <si>
    <r>
      <t>m</t>
    </r>
    <r>
      <rPr>
        <sz val="10"/>
        <rFont val="Arial"/>
        <family val="2"/>
      </rPr>
      <t>²</t>
    </r>
  </si>
  <si>
    <t>Re =</t>
  </si>
  <si>
    <t>Cr =</t>
  </si>
  <si>
    <t>Ft =</t>
  </si>
  <si>
    <t>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</si>
</sst>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1" fontId="0" fillId="0" borderId="14" xfId="0" applyNumberFormat="1" applyBorder="1" applyAlignment="1">
      <alignment/>
    </xf>
    <xf numFmtId="11" fontId="0" fillId="0" borderId="19" xfId="0" applyNumberFormat="1" applyBorder="1" applyAlignment="1">
      <alignment/>
    </xf>
    <xf numFmtId="11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53</xdr:row>
      <xdr:rowOff>0</xdr:rowOff>
    </xdr:from>
    <xdr:to>
      <xdr:col>15</xdr:col>
      <xdr:colOff>342900</xdr:colOff>
      <xdr:row>79</xdr:row>
      <xdr:rowOff>57150</xdr:rowOff>
    </xdr:to>
    <xdr:pic>
      <xdr:nvPicPr>
        <xdr:cNvPr id="1" name="Immagine 0" descr="img05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677275"/>
          <a:ext cx="52197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69</xdr:row>
      <xdr:rowOff>85725</xdr:rowOff>
    </xdr:from>
    <xdr:to>
      <xdr:col>12</xdr:col>
      <xdr:colOff>476250</xdr:colOff>
      <xdr:row>77</xdr:row>
      <xdr:rowOff>104775</xdr:rowOff>
    </xdr:to>
    <xdr:sp>
      <xdr:nvSpPr>
        <xdr:cNvPr id="2" name="Line 4"/>
        <xdr:cNvSpPr>
          <a:spLocks/>
        </xdr:cNvSpPr>
      </xdr:nvSpPr>
      <xdr:spPr>
        <a:xfrm flipH="1" flipV="1">
          <a:off x="7772400" y="11353800"/>
          <a:ext cx="19050" cy="1314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69</xdr:row>
      <xdr:rowOff>38100</xdr:rowOff>
    </xdr:from>
    <xdr:to>
      <xdr:col>12</xdr:col>
      <xdr:colOff>447675</xdr:colOff>
      <xdr:row>69</xdr:row>
      <xdr:rowOff>66675</xdr:rowOff>
    </xdr:to>
    <xdr:sp>
      <xdr:nvSpPr>
        <xdr:cNvPr id="3" name="Line 5"/>
        <xdr:cNvSpPr>
          <a:spLocks/>
        </xdr:cNvSpPr>
      </xdr:nvSpPr>
      <xdr:spPr>
        <a:xfrm flipH="1" flipV="1">
          <a:off x="4629150" y="11306175"/>
          <a:ext cx="3133725" cy="28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33">
      <selection activeCell="D39" sqref="D39"/>
    </sheetView>
  </sheetViews>
  <sheetFormatPr defaultColWidth="9.140625" defaultRowHeight="12.75"/>
  <sheetData>
    <row r="1" ht="12.75">
      <c r="A1" s="1" t="s">
        <v>0</v>
      </c>
    </row>
    <row r="2" ht="12.75">
      <c r="A2" t="s">
        <v>1</v>
      </c>
    </row>
    <row r="3" spans="1:7" ht="12.75">
      <c r="A3" t="s">
        <v>2</v>
      </c>
      <c r="B3">
        <v>0.25</v>
      </c>
      <c r="C3" t="s">
        <v>3</v>
      </c>
      <c r="D3" t="s">
        <v>26</v>
      </c>
      <c r="E3">
        <v>10</v>
      </c>
      <c r="G3" t="s">
        <v>27</v>
      </c>
    </row>
    <row r="4" spans="1:3" ht="12.75">
      <c r="A4" t="s">
        <v>4</v>
      </c>
      <c r="B4">
        <v>15</v>
      </c>
      <c r="C4" t="s">
        <v>3</v>
      </c>
    </row>
    <row r="5" spans="1:3" ht="12.75">
      <c r="A5" t="s">
        <v>5</v>
      </c>
      <c r="B5">
        <v>0.003750433309855495</v>
      </c>
      <c r="C5" t="s">
        <v>13</v>
      </c>
    </row>
    <row r="6" spans="1:3" ht="12.75">
      <c r="A6" t="s">
        <v>6</v>
      </c>
      <c r="B6">
        <v>128.4</v>
      </c>
      <c r="C6" t="s">
        <v>7</v>
      </c>
    </row>
    <row r="7" spans="1:3" ht="12.75">
      <c r="A7" t="s">
        <v>8</v>
      </c>
      <c r="B7">
        <v>26.2</v>
      </c>
      <c r="C7" t="s">
        <v>7</v>
      </c>
    </row>
    <row r="8" spans="1:3" ht="12.75">
      <c r="A8" t="s">
        <v>9</v>
      </c>
      <c r="B8">
        <v>39.1</v>
      </c>
      <c r="C8" t="s">
        <v>10</v>
      </c>
    </row>
    <row r="9" spans="1:3" ht="12.75">
      <c r="A9" s="2" t="s">
        <v>11</v>
      </c>
      <c r="B9" s="2"/>
      <c r="C9" s="2" t="s">
        <v>12</v>
      </c>
    </row>
    <row r="11" spans="1:7" ht="12.75">
      <c r="A11" s="1" t="s">
        <v>14</v>
      </c>
      <c r="G11" t="s">
        <v>19</v>
      </c>
    </row>
    <row r="13" ht="13.5" thickBot="1">
      <c r="A13" t="s">
        <v>15</v>
      </c>
    </row>
    <row r="14" spans="1:9" ht="12.75">
      <c r="A14" s="3" t="s">
        <v>16</v>
      </c>
      <c r="B14" s="4" t="s">
        <v>17</v>
      </c>
      <c r="C14" s="4" t="s">
        <v>18</v>
      </c>
      <c r="D14" s="5" t="s">
        <v>3</v>
      </c>
      <c r="G14" t="s">
        <v>20</v>
      </c>
      <c r="I14" t="s">
        <v>7</v>
      </c>
    </row>
    <row r="15" spans="1:9" ht="12.75">
      <c r="A15" s="6">
        <v>0.4</v>
      </c>
      <c r="B15" s="7">
        <v>4</v>
      </c>
      <c r="C15" s="7">
        <v>0.989</v>
      </c>
      <c r="D15" s="8">
        <v>0.33</v>
      </c>
      <c r="G15" t="s">
        <v>21</v>
      </c>
      <c r="H15" s="9">
        <v>2.127E-05</v>
      </c>
      <c r="I15" t="s">
        <v>22</v>
      </c>
    </row>
    <row r="16" spans="1:9" ht="12.75">
      <c r="A16" s="6">
        <v>4</v>
      </c>
      <c r="B16" s="7">
        <v>40</v>
      </c>
      <c r="C16" s="7">
        <v>0.911</v>
      </c>
      <c r="D16" s="8">
        <v>0.385</v>
      </c>
      <c r="G16" t="s">
        <v>23</v>
      </c>
      <c r="H16">
        <v>0.029</v>
      </c>
      <c r="I16" t="s">
        <v>24</v>
      </c>
    </row>
    <row r="17" spans="1:8" ht="12.75">
      <c r="A17" s="6">
        <v>40</v>
      </c>
      <c r="B17" s="7">
        <v>4000</v>
      </c>
      <c r="C17" s="7">
        <v>0.683</v>
      </c>
      <c r="D17" s="8">
        <v>0.466</v>
      </c>
      <c r="G17" t="s">
        <v>40</v>
      </c>
      <c r="H17">
        <v>0.7</v>
      </c>
    </row>
    <row r="18" spans="1:8" ht="12.75">
      <c r="A18" s="6">
        <v>4000</v>
      </c>
      <c r="B18" s="7">
        <v>40000</v>
      </c>
      <c r="C18" s="20">
        <v>0.193</v>
      </c>
      <c r="D18" s="21">
        <v>0.618</v>
      </c>
      <c r="E18" s="10">
        <v>0.193</v>
      </c>
      <c r="F18">
        <v>0.618</v>
      </c>
      <c r="G18" t="s">
        <v>25</v>
      </c>
      <c r="H18">
        <v>5970.850963798777</v>
      </c>
    </row>
    <row r="19" spans="1:8" ht="13.5" thickBot="1">
      <c r="A19" s="11">
        <v>40000</v>
      </c>
      <c r="B19" s="12">
        <v>400000</v>
      </c>
      <c r="C19" s="12">
        <v>0.027</v>
      </c>
      <c r="D19" s="13">
        <v>0.805</v>
      </c>
      <c r="G19" t="s">
        <v>28</v>
      </c>
      <c r="H19">
        <v>0.193</v>
      </c>
    </row>
    <row r="20" spans="7:8" ht="12.75">
      <c r="G20" t="s">
        <v>29</v>
      </c>
      <c r="H20">
        <v>0.618</v>
      </c>
    </row>
    <row r="22" spans="7:8" ht="12.75">
      <c r="G22" t="s">
        <v>30</v>
      </c>
      <c r="H22">
        <v>36.941430867631496</v>
      </c>
    </row>
    <row r="23" spans="7:9" ht="14.25">
      <c r="G23" s="2" t="s">
        <v>37</v>
      </c>
      <c r="H23" s="2">
        <v>84.3544484378987</v>
      </c>
      <c r="I23" s="2" t="s">
        <v>12</v>
      </c>
    </row>
    <row r="26" spans="1:7" ht="12.75">
      <c r="A26" s="1" t="s">
        <v>31</v>
      </c>
      <c r="G26" t="s">
        <v>35</v>
      </c>
    </row>
    <row r="28" ht="13.5" thickBot="1">
      <c r="A28" t="s">
        <v>32</v>
      </c>
    </row>
    <row r="29" spans="1:4" ht="12.75">
      <c r="A29" s="3" t="s">
        <v>16</v>
      </c>
      <c r="B29" s="4" t="s">
        <v>17</v>
      </c>
      <c r="C29" s="4" t="s">
        <v>18</v>
      </c>
      <c r="D29" s="5" t="s">
        <v>3</v>
      </c>
    </row>
    <row r="30" spans="1:9" ht="12.75">
      <c r="A30" s="6">
        <v>1</v>
      </c>
      <c r="B30" s="7">
        <v>40</v>
      </c>
      <c r="C30" s="7">
        <v>0.75</v>
      </c>
      <c r="D30" s="8">
        <v>0.4</v>
      </c>
      <c r="G30" t="s">
        <v>33</v>
      </c>
      <c r="H30" s="9">
        <v>1.624E-05</v>
      </c>
      <c r="I30" t="s">
        <v>22</v>
      </c>
    </row>
    <row r="31" spans="1:9" ht="12.75">
      <c r="A31" s="6">
        <v>40</v>
      </c>
      <c r="B31" s="7">
        <v>1000</v>
      </c>
      <c r="C31" s="7">
        <v>0.51</v>
      </c>
      <c r="D31" s="8">
        <v>0.5</v>
      </c>
      <c r="G31" t="s">
        <v>23</v>
      </c>
      <c r="H31" s="9">
        <v>0.0255</v>
      </c>
      <c r="I31" t="s">
        <v>24</v>
      </c>
    </row>
    <row r="32" spans="1:6" ht="12.75">
      <c r="A32" s="6">
        <v>1000</v>
      </c>
      <c r="B32" s="14">
        <v>200000</v>
      </c>
      <c r="C32" s="22">
        <v>0.26</v>
      </c>
      <c r="D32" s="23">
        <v>0.6</v>
      </c>
      <c r="E32">
        <v>0.26</v>
      </c>
      <c r="F32">
        <v>0.6</v>
      </c>
    </row>
    <row r="33" spans="1:8" ht="13.5" thickBot="1">
      <c r="A33" s="15">
        <v>200000</v>
      </c>
      <c r="B33" s="16">
        <v>1000000</v>
      </c>
      <c r="C33" s="17">
        <v>0.076</v>
      </c>
      <c r="D33" s="18">
        <v>0.7</v>
      </c>
      <c r="G33" t="s">
        <v>25</v>
      </c>
      <c r="H33">
        <v>7820.1970443349755</v>
      </c>
    </row>
    <row r="34" spans="1:8" ht="12.75">
      <c r="A34" s="19"/>
      <c r="B34" s="19"/>
      <c r="C34" s="19"/>
      <c r="D34" s="19"/>
      <c r="G34" t="s">
        <v>28</v>
      </c>
      <c r="H34">
        <v>0.26</v>
      </c>
    </row>
    <row r="35" spans="7:8" ht="12.75">
      <c r="G35" t="s">
        <v>29</v>
      </c>
      <c r="H35">
        <v>0.6</v>
      </c>
    </row>
    <row r="37" spans="7:8" ht="12.75">
      <c r="G37" t="s">
        <v>30</v>
      </c>
      <c r="H37">
        <f>H34*H33^H35*0.7^0.37</f>
        <v>49.38445216734614</v>
      </c>
    </row>
    <row r="38" spans="7:9" ht="14.25">
      <c r="G38" s="2" t="s">
        <v>38</v>
      </c>
      <c r="H38" s="2">
        <v>99.15775828876588</v>
      </c>
      <c r="I38" s="2" t="s">
        <v>12</v>
      </c>
    </row>
    <row r="42" ht="12.75">
      <c r="A42" s="1" t="s">
        <v>34</v>
      </c>
    </row>
    <row r="46" spans="1:2" ht="12.75">
      <c r="A46" t="s">
        <v>30</v>
      </c>
      <c r="B46">
        <f>0.3+0.62*Re^(1/2)*Pr^(1/3)*(1+(Re/28200)^(5/8))^(4/5)/(1+(0.4/Pr)^(2/3))^(1/4)</f>
        <v>48.554727207605154</v>
      </c>
    </row>
    <row r="47" spans="1:3" ht="14.25">
      <c r="A47" s="2" t="s">
        <v>39</v>
      </c>
      <c r="B47" s="2">
        <v>110.87299913547633</v>
      </c>
      <c r="C47" s="2" t="s">
        <v>12</v>
      </c>
    </row>
    <row r="54" ht="12.75">
      <c r="A54" t="s">
        <v>41</v>
      </c>
    </row>
    <row r="63" spans="1:3" ht="12.75">
      <c r="A63" t="s">
        <v>42</v>
      </c>
      <c r="B63">
        <f>101325/8314*29/(273+26.2)</f>
        <v>1.1812532079772666</v>
      </c>
      <c r="C63" t="s">
        <v>43</v>
      </c>
    </row>
    <row r="64" spans="1:3" ht="12.75">
      <c r="A64" t="s">
        <v>44</v>
      </c>
      <c r="B64">
        <f>B3*B4</f>
        <v>3.75</v>
      </c>
      <c r="C64" t="s">
        <v>45</v>
      </c>
    </row>
    <row r="65" spans="1:2" ht="12.75">
      <c r="A65" t="s">
        <v>46</v>
      </c>
      <c r="B65">
        <f>H33</f>
        <v>7820.1970443349755</v>
      </c>
    </row>
    <row r="66" spans="1:2" ht="12.75">
      <c r="A66" t="s">
        <v>47</v>
      </c>
      <c r="B66">
        <v>1.2</v>
      </c>
    </row>
    <row r="68" spans="1:3" ht="12.75">
      <c r="A68" t="s">
        <v>48</v>
      </c>
      <c r="B68">
        <f>Cr*1/2*Rho*vinf^2*B64</f>
        <v>265.78197179488495</v>
      </c>
      <c r="C68" t="s">
        <v>49</v>
      </c>
    </row>
  </sheetData>
  <sheetProtection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33830808" r:id="rId1"/>
    <oleObject progId="Equation.3" shapeId="3385554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2011-03-24T15:40:38Z</dcterms:created>
  <dcterms:modified xsi:type="dcterms:W3CDTF">2011-03-24T16:19:52Z</dcterms:modified>
  <cp:category/>
  <cp:version/>
  <cp:contentType/>
  <cp:contentStatus/>
</cp:coreProperties>
</file>