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0032" activeTab="0"/>
  </bookViews>
  <sheets>
    <sheet name="INR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<sst xmlns="http://schemas.openxmlformats.org/spreadsheetml/2006/main" count="17" uniqueCount="9">
  <si>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Tabella INR Angelo Farina</t>
  </si>
  <si>
    <t>Data</t>
  </si>
  <si>
    <t>INR</t>
  </si>
  <si>
    <t>Luogo</t>
  </si>
  <si>
    <t>PR</t>
  </si>
  <si>
    <t>Cles</t>
  </si>
  <si>
    <t>N.pillole / giorno</t>
  </si>
  <si>
    <t>FRNNGL58P25G337F</t>
  </si>
  <si>
    <t>Eparina (U/g)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</si>
</sst>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12"/>
      <name val="Arial"/>
      <family val="2"/>
    </font>
    <font>
      <b/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INR Angelo Farina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5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INR!$A$5:$A$38</c:f>
              <c:strCache/>
            </c:strRef>
          </c:cat>
          <c:val>
            <c:numRef>
              <c:f>INR!$B$5:$B$38</c:f>
              <c:numCache>
                <c:ptCount val="34"/>
                <c:pt idx="0">
                  <c:v>1</c:v>
                </c:pt>
                <c:pt idx="1">
                  <c:v>1.0899999999999999</c:v>
                </c:pt>
                <c:pt idx="2">
                  <c:v>1.18</c:v>
                </c:pt>
                <c:pt idx="3">
                  <c:v>1.3</c:v>
                </c:pt>
                <c:pt idx="4">
                  <c:v>1.505</c:v>
                </c:pt>
                <c:pt idx="5">
                  <c:v>1.71</c:v>
                </c:pt>
                <c:pt idx="6">
                  <c:v>1.67</c:v>
                </c:pt>
                <c:pt idx="7">
                  <c:v>1.63</c:v>
                </c:pt>
                <c:pt idx="8">
                  <c:v>1.725</c:v>
                </c:pt>
                <c:pt idx="9">
                  <c:v>1.82</c:v>
                </c:pt>
                <c:pt idx="10">
                  <c:v>1.8333333333333335</c:v>
                </c:pt>
                <c:pt idx="11">
                  <c:v>1.8466666666666667</c:v>
                </c:pt>
                <c:pt idx="12">
                  <c:v>1.86</c:v>
                </c:pt>
                <c:pt idx="13">
                  <c:v>1.865</c:v>
                </c:pt>
                <c:pt idx="14">
                  <c:v>1.8699999999999999</c:v>
                </c:pt>
                <c:pt idx="15">
                  <c:v>1.8749999999999998</c:v>
                </c:pt>
                <c:pt idx="16">
                  <c:v>1.88</c:v>
                </c:pt>
                <c:pt idx="17">
                  <c:v>1.9533333333333331</c:v>
                </c:pt>
                <c:pt idx="18">
                  <c:v>2.026666666666667</c:v>
                </c:pt>
                <c:pt idx="19">
                  <c:v>2.1</c:v>
                </c:pt>
                <c:pt idx="20">
                  <c:v>2.24</c:v>
                </c:pt>
                <c:pt idx="21">
                  <c:v>2.38</c:v>
                </c:pt>
                <c:pt idx="22">
                  <c:v>2.358</c:v>
                </c:pt>
                <c:pt idx="23">
                  <c:v>2.336</c:v>
                </c:pt>
                <c:pt idx="24">
                  <c:v>2.314</c:v>
                </c:pt>
                <c:pt idx="25">
                  <c:v>2.292</c:v>
                </c:pt>
                <c:pt idx="26">
                  <c:v>2.27</c:v>
                </c:pt>
              </c:numCache>
            </c:numRef>
          </c:val>
          <c:smooth val="0"/>
        </c:ser>
        <c:marker val="1"/>
        <c:axId val="48631721"/>
        <c:axId val="35032306"/>
      </c:lineChart>
      <c:lineChart>
        <c:grouping val="standard"/>
        <c:varyColors val="0"/>
        <c:ser>
          <c:idx val="1"/>
          <c:order val="1"/>
          <c:tx>
            <c:v>N.pillole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INR!$A$5:$A$38</c:f>
              <c:strCache/>
            </c:strRef>
          </c:cat>
          <c:val>
            <c:numRef>
              <c:f>INR!$D$5:$D$38</c:f>
              <c:numCache/>
            </c:numRef>
          </c:val>
          <c:smooth val="0"/>
        </c:ser>
        <c:marker val="1"/>
        <c:axId val="46855299"/>
        <c:axId val="19044508"/>
      </c:lineChart>
      <c:dateAx>
        <c:axId val="48631721"/>
        <c:scaling>
          <c:orientation val="minMax"/>
          <c:max val="393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0"/>
        <c:majorUnit val="1"/>
        <c:majorTimeUnit val="days"/>
        <c:noMultiLvlLbl val="0"/>
      </c:dateAx>
      <c:valAx>
        <c:axId val="350323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INR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between"/>
        <c:dispUnits/>
      </c:valAx>
      <c:dateAx>
        <c:axId val="46855299"/>
        <c:scaling>
          <c:orientation val="minMax"/>
        </c:scaling>
        <c:axPos val="b"/>
        <c:delete val="1"/>
        <c:majorTickMark val="in"/>
        <c:minorTickMark val="none"/>
        <c:tickLblPos val="nextTo"/>
        <c:crossAx val="19044508"/>
        <c:crosses val="autoZero"/>
        <c:auto val="0"/>
        <c:noMultiLvlLbl val="0"/>
      </c:dateAx>
      <c:valAx>
        <c:axId val="1904450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N. Pillole / 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 val="max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19050</xdr:rowOff>
    </xdr:from>
    <xdr:to>
      <xdr:col>17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2952750" y="342900"/>
        <a:ext cx="77914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0.140625" style="0" bestFit="1" customWidth="1"/>
    <col min="3" max="3" width="5.8515625" style="0" customWidth="1"/>
  </cols>
  <sheetData>
    <row r="1" ht="12.75">
      <c r="A1" s="2" t="s">
        <v>0</v>
      </c>
    </row>
    <row r="2" ht="12.75">
      <c r="A2" s="2" t="s">
        <v>7</v>
      </c>
    </row>
    <row r="4" spans="1:5" ht="26.25">
      <c r="A4" t="s">
        <v>1</v>
      </c>
      <c r="B4" t="s">
        <v>2</v>
      </c>
      <c r="C4" t="s">
        <v>3</v>
      </c>
      <c r="D4" s="6" t="s">
        <v>6</v>
      </c>
      <c r="E4" s="6" t="s">
        <v>8</v>
      </c>
    </row>
    <row r="5" spans="1:5" ht="12.75">
      <c r="A5" s="1">
        <v>39295</v>
      </c>
      <c r="B5" s="4">
        <v>1</v>
      </c>
      <c r="C5" t="s">
        <v>4</v>
      </c>
      <c r="D5">
        <v>1.5</v>
      </c>
      <c r="E5">
        <v>20000</v>
      </c>
    </row>
    <row r="6" spans="1:5" ht="12.75">
      <c r="A6" s="1">
        <v>39296</v>
      </c>
      <c r="B6" s="5">
        <f>(B5+B7)/2</f>
        <v>1.0899999999999999</v>
      </c>
      <c r="D6">
        <v>1</v>
      </c>
      <c r="E6">
        <v>20000</v>
      </c>
    </row>
    <row r="7" spans="1:5" ht="12.75">
      <c r="A7" s="1">
        <v>39297</v>
      </c>
      <c r="B7" s="4">
        <v>1.18</v>
      </c>
      <c r="C7" t="s">
        <v>4</v>
      </c>
      <c r="D7">
        <v>1.5</v>
      </c>
      <c r="E7">
        <v>16000</v>
      </c>
    </row>
    <row r="8" spans="1:5" ht="12.75">
      <c r="A8" s="1">
        <v>39298</v>
      </c>
      <c r="B8" s="4">
        <v>1.3</v>
      </c>
      <c r="C8" t="s">
        <v>4</v>
      </c>
      <c r="D8">
        <v>1.5</v>
      </c>
      <c r="E8">
        <v>16000</v>
      </c>
    </row>
    <row r="9" spans="1:5" ht="12.75">
      <c r="A9" s="1">
        <v>39299</v>
      </c>
      <c r="B9" s="5">
        <f>(B8+B10)/2</f>
        <v>1.505</v>
      </c>
      <c r="D9">
        <v>1</v>
      </c>
      <c r="E9">
        <v>16000</v>
      </c>
    </row>
    <row r="10" spans="1:5" ht="12.75">
      <c r="A10" s="1">
        <v>39300</v>
      </c>
      <c r="B10" s="4">
        <v>1.71</v>
      </c>
      <c r="C10" t="s">
        <v>4</v>
      </c>
      <c r="D10">
        <v>1.5</v>
      </c>
      <c r="E10">
        <v>16000</v>
      </c>
    </row>
    <row r="11" spans="1:5" ht="12.75">
      <c r="A11" s="1">
        <v>39301</v>
      </c>
      <c r="B11" s="5">
        <f>(B10+B12)/2</f>
        <v>1.67</v>
      </c>
      <c r="D11">
        <v>1</v>
      </c>
      <c r="E11">
        <v>16000</v>
      </c>
    </row>
    <row r="12" spans="1:5" ht="12.75">
      <c r="A12" s="1">
        <v>39302</v>
      </c>
      <c r="B12" s="4">
        <v>1.63</v>
      </c>
      <c r="C12" t="s">
        <v>5</v>
      </c>
      <c r="D12">
        <v>1.5</v>
      </c>
      <c r="E12">
        <v>16000</v>
      </c>
    </row>
    <row r="13" spans="1:5" ht="12.75">
      <c r="A13" s="1">
        <v>39303</v>
      </c>
      <c r="B13" s="5">
        <f>(B12+B14)/2</f>
        <v>1.725</v>
      </c>
      <c r="D13">
        <v>1.5</v>
      </c>
      <c r="E13">
        <v>16000</v>
      </c>
    </row>
    <row r="14" spans="1:5" ht="12.75">
      <c r="A14" s="1">
        <v>39304</v>
      </c>
      <c r="B14" s="4">
        <v>1.82</v>
      </c>
      <c r="C14" t="s">
        <v>5</v>
      </c>
      <c r="D14">
        <v>1.5</v>
      </c>
      <c r="E14">
        <v>16000</v>
      </c>
    </row>
    <row r="15" spans="1:5" ht="12.75">
      <c r="A15" s="1">
        <f>A14+1</f>
        <v>39305</v>
      </c>
      <c r="B15" s="5">
        <f>B14*2/3+B17*1/3</f>
        <v>1.8333333333333335</v>
      </c>
      <c r="D15">
        <v>1.25</v>
      </c>
      <c r="E15">
        <v>16000</v>
      </c>
    </row>
    <row r="16" spans="1:5" ht="12.75">
      <c r="A16" s="1">
        <f>A15+1</f>
        <v>39306</v>
      </c>
      <c r="B16" s="5">
        <f>B14*1/3+B17*2/3</f>
        <v>1.8466666666666667</v>
      </c>
      <c r="D16">
        <v>1</v>
      </c>
      <c r="E16">
        <v>16000</v>
      </c>
    </row>
    <row r="17" spans="1:5" ht="12.75">
      <c r="A17" s="1">
        <f aca="true" t="shared" si="0" ref="A17:A28">A16+1</f>
        <v>39307</v>
      </c>
      <c r="B17" s="4">
        <v>1.86</v>
      </c>
      <c r="C17" t="s">
        <v>5</v>
      </c>
      <c r="D17">
        <v>1.5</v>
      </c>
      <c r="E17">
        <v>16000</v>
      </c>
    </row>
    <row r="18" spans="1:5" ht="12.75">
      <c r="A18" s="1">
        <f t="shared" si="0"/>
        <v>39308</v>
      </c>
      <c r="B18" s="5">
        <f>B17+(B21-B17)*1/4</f>
        <v>1.865</v>
      </c>
      <c r="D18">
        <v>1</v>
      </c>
      <c r="E18">
        <v>16000</v>
      </c>
    </row>
    <row r="19" spans="1:5" ht="12.75">
      <c r="A19" s="1">
        <f t="shared" si="0"/>
        <v>39309</v>
      </c>
      <c r="B19" s="5">
        <f>B18+(B21-B17)*1/4</f>
        <v>1.8699999999999999</v>
      </c>
      <c r="D19">
        <v>1.5</v>
      </c>
      <c r="E19">
        <v>16000</v>
      </c>
    </row>
    <row r="20" spans="1:5" ht="12.75">
      <c r="A20" s="1">
        <f t="shared" si="0"/>
        <v>39310</v>
      </c>
      <c r="B20" s="5">
        <f>B19+(B21-B17)*1/4</f>
        <v>1.8749999999999998</v>
      </c>
      <c r="D20">
        <v>1</v>
      </c>
      <c r="E20">
        <v>16000</v>
      </c>
    </row>
    <row r="21" spans="1:5" ht="12.75">
      <c r="A21" s="1">
        <f t="shared" si="0"/>
        <v>39311</v>
      </c>
      <c r="B21" s="4">
        <v>1.88</v>
      </c>
      <c r="C21" t="s">
        <v>5</v>
      </c>
      <c r="D21">
        <v>1.5</v>
      </c>
      <c r="E21">
        <v>16000</v>
      </c>
    </row>
    <row r="22" spans="1:5" ht="12.75">
      <c r="A22" s="1">
        <f t="shared" si="0"/>
        <v>39312</v>
      </c>
      <c r="B22" s="5">
        <f>B21*2/3+B24*1/3</f>
        <v>1.9533333333333331</v>
      </c>
      <c r="D22">
        <v>1.5</v>
      </c>
      <c r="E22">
        <v>16000</v>
      </c>
    </row>
    <row r="23" spans="1:5" ht="12.75">
      <c r="A23" s="1">
        <f t="shared" si="0"/>
        <v>39313</v>
      </c>
      <c r="B23" s="5">
        <f>B21*1/3+B24*2/3</f>
        <v>2.026666666666667</v>
      </c>
      <c r="D23">
        <v>1.5</v>
      </c>
      <c r="E23">
        <v>16000</v>
      </c>
    </row>
    <row r="24" spans="1:5" ht="12.75">
      <c r="A24" s="1">
        <f t="shared" si="0"/>
        <v>39314</v>
      </c>
      <c r="B24" s="4">
        <v>2.1</v>
      </c>
      <c r="C24" t="s">
        <v>5</v>
      </c>
      <c r="D24">
        <v>1.5</v>
      </c>
      <c r="E24">
        <v>16000</v>
      </c>
    </row>
    <row r="25" spans="1:5" ht="12.75">
      <c r="A25" s="1">
        <f t="shared" si="0"/>
        <v>39315</v>
      </c>
      <c r="B25" s="5">
        <f>(B24+B26)/2</f>
        <v>2.24</v>
      </c>
      <c r="D25">
        <v>1.5</v>
      </c>
      <c r="E25">
        <v>16000</v>
      </c>
    </row>
    <row r="26" spans="1:5" ht="12.75">
      <c r="A26" s="1">
        <f t="shared" si="0"/>
        <v>39316</v>
      </c>
      <c r="B26" s="5">
        <v>2.38</v>
      </c>
      <c r="D26">
        <v>1.25</v>
      </c>
      <c r="E26">
        <v>8000</v>
      </c>
    </row>
    <row r="27" spans="1:5" ht="12.75">
      <c r="A27" s="1">
        <f t="shared" si="0"/>
        <v>39317</v>
      </c>
      <c r="B27" s="5">
        <f>B26*4/5+B31*1/5</f>
        <v>2.358</v>
      </c>
      <c r="D27">
        <v>1.5</v>
      </c>
      <c r="E27">
        <v>0</v>
      </c>
    </row>
    <row r="28" spans="1:5" ht="12.75">
      <c r="A28" s="1">
        <f t="shared" si="0"/>
        <v>39318</v>
      </c>
      <c r="B28" s="5">
        <f>B26*3/5+B31*2/5</f>
        <v>2.336</v>
      </c>
      <c r="D28">
        <v>1.5</v>
      </c>
      <c r="E28">
        <v>0</v>
      </c>
    </row>
    <row r="29" spans="1:5" ht="12.75">
      <c r="A29" s="1">
        <f>A28+1</f>
        <v>39319</v>
      </c>
      <c r="B29" s="5">
        <f>B26*2/5+B31*3/5</f>
        <v>2.314</v>
      </c>
      <c r="D29">
        <v>1.25</v>
      </c>
      <c r="E29">
        <v>0</v>
      </c>
    </row>
    <row r="30" spans="1:5" ht="12.75">
      <c r="A30" s="1">
        <f>A29+1</f>
        <v>39320</v>
      </c>
      <c r="B30" s="5">
        <f>B26*1/5+B31*4/5</f>
        <v>2.292</v>
      </c>
      <c r="D30">
        <v>1.5</v>
      </c>
      <c r="E30">
        <v>0</v>
      </c>
    </row>
    <row r="31" spans="1:5" ht="12.75">
      <c r="A31" s="1">
        <f>A30+1</f>
        <v>39321</v>
      </c>
      <c r="B31" s="4">
        <v>2.27</v>
      </c>
      <c r="C31" t="s">
        <v>5</v>
      </c>
      <c r="D31">
        <v>1.5</v>
      </c>
      <c r="E31">
        <v>0</v>
      </c>
    </row>
    <row r="32" spans="1:5" ht="12.75">
      <c r="A32" s="1">
        <f aca="true" t="shared" si="1" ref="A32:A38">A31+1</f>
        <v>39322</v>
      </c>
      <c r="B32" s="3"/>
      <c r="D32">
        <v>1.5</v>
      </c>
      <c r="E32">
        <v>0</v>
      </c>
    </row>
    <row r="33" spans="1:5" ht="12.75">
      <c r="A33" s="1">
        <f t="shared" si="1"/>
        <v>39323</v>
      </c>
      <c r="B33" s="3"/>
      <c r="D33">
        <v>1.25</v>
      </c>
      <c r="E33">
        <v>0</v>
      </c>
    </row>
    <row r="34" spans="1:5" ht="12.75">
      <c r="A34" s="1">
        <f t="shared" si="1"/>
        <v>39324</v>
      </c>
      <c r="B34" s="3"/>
      <c r="D34">
        <v>1.5</v>
      </c>
      <c r="E34">
        <v>0</v>
      </c>
    </row>
    <row r="35" spans="1:5" ht="12.75">
      <c r="A35" s="1">
        <f t="shared" si="1"/>
        <v>39325</v>
      </c>
      <c r="B35" s="3"/>
      <c r="D35">
        <v>1.5</v>
      </c>
      <c r="E35">
        <v>0</v>
      </c>
    </row>
    <row r="36" spans="1:5" ht="12.75">
      <c r="A36" s="1">
        <f t="shared" si="1"/>
        <v>39326</v>
      </c>
      <c r="B36" s="3"/>
      <c r="D36">
        <v>1.5</v>
      </c>
      <c r="E36">
        <v>0</v>
      </c>
    </row>
    <row r="37" spans="1:5" ht="12.75">
      <c r="A37" s="1">
        <f t="shared" si="1"/>
        <v>39327</v>
      </c>
      <c r="B37" s="3"/>
      <c r="D37">
        <v>1.5</v>
      </c>
      <c r="E37">
        <v>0</v>
      </c>
    </row>
    <row r="38" spans="1:5" ht="12.75">
      <c r="A38" s="1">
        <f t="shared" si="1"/>
        <v>39328</v>
      </c>
      <c r="B38" s="3"/>
      <c r="D38">
        <v>1.5</v>
      </c>
      <c r="E38">
        <v>0</v>
      </c>
    </row>
    <row r="39" ht="12.75">
      <c r="A39" s="1"/>
    </row>
    <row r="40" ht="12.75">
      <c r="A40" s="1"/>
    </row>
  </sheetData>
  <printOptions/>
  <pageMargins left="0.25" right="0.46" top="1" bottom="1" header="0.5" footer="0.5"/>
  <pageSetup fitToHeight="1" fitToWidth="1"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cp:lastPrinted>2007-08-30T08:12:15Z</cp:lastPrinted>
  <dcterms:created xsi:type="dcterms:W3CDTF">2007-08-13T13:45:39Z</dcterms:created>
  <dcterms:modified xsi:type="dcterms:W3CDTF">2007-08-30T08:13:30Z</dcterms:modified>
  <cp:category/>
  <cp:version/>
  <cp:contentType/>
  <cp:contentStatus/>
</cp:coreProperties>
</file>