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2\Corsi\Fisica-tecnica-ambientale-2015\Lezioni\"/>
    </mc:Choice>
  </mc:AlternateContent>
  <bookViews>
    <workbookView xWindow="1032" yWindow="0" windowWidth="11256" windowHeight="625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B31" i="1"/>
  <c r="B26" i="1"/>
  <c r="B25" i="1"/>
  <c r="E23" i="1"/>
  <c r="B22" i="1"/>
  <c r="F18" i="1"/>
  <c r="F16" i="1"/>
  <c r="F13" i="1"/>
  <c r="F11" i="1"/>
  <c r="B14" i="1"/>
</calcChain>
</file>

<file path=xl/sharedStrings.xml><?xml version="1.0" encoding="utf-8"?>
<sst xmlns="http://schemas.openxmlformats.org/spreadsheetml/2006/main" count="46" uniqueCount="32">
  <si>
    <t>Calcolo fattore medio di luce diurna</t>
  </si>
  <si>
    <t>t =</t>
  </si>
  <si>
    <t>A1 =</t>
  </si>
  <si>
    <t>A2 =</t>
  </si>
  <si>
    <t>A3 =</t>
  </si>
  <si>
    <t>A4 =</t>
  </si>
  <si>
    <t>m2</t>
  </si>
  <si>
    <t>Psi =</t>
  </si>
  <si>
    <t>Epsilon1 =</t>
  </si>
  <si>
    <t>H-h =</t>
  </si>
  <si>
    <t>La =</t>
  </si>
  <si>
    <t>m</t>
  </si>
  <si>
    <t>(H-h)/La =</t>
  </si>
  <si>
    <t>Epsilon2 =</t>
  </si>
  <si>
    <t>Epsilon3 =</t>
  </si>
  <si>
    <t>Epsilon4 =</t>
  </si>
  <si>
    <t>Lato A</t>
  </si>
  <si>
    <t>Lato B</t>
  </si>
  <si>
    <t>Spavim =</t>
  </si>
  <si>
    <t>Spareti =</t>
  </si>
  <si>
    <t>Spar-tot =</t>
  </si>
  <si>
    <t>Sfinestre =</t>
  </si>
  <si>
    <t>Ssoffitto =</t>
  </si>
  <si>
    <t>r pareti =</t>
  </si>
  <si>
    <t>r finestre =</t>
  </si>
  <si>
    <t>r soffitto =</t>
  </si>
  <si>
    <t>r pavim =</t>
  </si>
  <si>
    <t>S =</t>
  </si>
  <si>
    <t>r medio =</t>
  </si>
  <si>
    <t>Eta medio =</t>
  </si>
  <si>
    <t>&gt; 0.02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</si>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</sst>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83819</xdr:colOff>
      <xdr:row>2</xdr:row>
      <xdr:rowOff>68580</xdr:rowOff>
    </xdr:from>
    <xdr:to>
      <xdr:col>3</xdr:col>
      <xdr:colOff>435032</xdr:colOff>
      <xdr:row>9</xdr:row>
      <xdr:rowOff>83820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19" y="403860"/>
          <a:ext cx="2332413" cy="118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14</xdr:col>
      <xdr:colOff>358140</xdr:colOff>
      <xdr:row>23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676400"/>
          <a:ext cx="4625340" cy="2293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510540</xdr:colOff>
      <xdr:row>15</xdr:row>
      <xdr:rowOff>53340</xdr:rowOff>
    </xdr:from>
    <xdr:to>
      <xdr:col>8</xdr:col>
      <xdr:colOff>518160</xdr:colOff>
      <xdr:row>24</xdr:row>
      <xdr:rowOff>0</xdr:rowOff>
    </xdr:to>
    <xdr:cxnSp macro="">
      <xdr:nvCxnSpPr>
        <xdr:cNvPr id="5" name="Straight Connector 4"/>
        <xdr:cNvCxnSpPr/>
      </xdr:nvCxnSpPr>
      <xdr:spPr>
        <a:xfrm flipV="1">
          <a:off x="5539740" y="2567940"/>
          <a:ext cx="7620" cy="14554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487680</xdr:colOff>
      <xdr:row>14</xdr:row>
      <xdr:rowOff>83820</xdr:rowOff>
    </xdr:from>
    <xdr:to>
      <xdr:col>8</xdr:col>
      <xdr:colOff>7620</xdr:colOff>
      <xdr:row>14</xdr:row>
      <xdr:rowOff>91440</xdr:rowOff>
    </xdr:to>
    <xdr:cxnSp macro="">
      <xdr:nvCxnSpPr>
        <xdr:cNvPr id="6" name="Straight Connector 5"/>
        <xdr:cNvCxnSpPr/>
      </xdr:nvCxnSpPr>
      <xdr:spPr>
        <a:xfrm flipH="1" flipV="1">
          <a:off x="4297680" y="2430780"/>
          <a:ext cx="739140" cy="76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152400</xdr:colOff>
      <xdr:row>15</xdr:row>
      <xdr:rowOff>76200</xdr:rowOff>
    </xdr:from>
    <xdr:to>
      <xdr:col>8</xdr:col>
      <xdr:colOff>160020</xdr:colOff>
      <xdr:row>24</xdr:row>
      <xdr:rowOff>22860</xdr:rowOff>
    </xdr:to>
    <xdr:cxnSp macro="">
      <xdr:nvCxnSpPr>
        <xdr:cNvPr id="8" name="Straight Connector 7"/>
        <xdr:cNvCxnSpPr/>
      </xdr:nvCxnSpPr>
      <xdr:spPr>
        <a:xfrm flipV="1">
          <a:off x="5181600" y="2590800"/>
          <a:ext cx="7620" cy="14554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297180</xdr:colOff>
      <xdr:row>16</xdr:row>
      <xdr:rowOff>99060</xdr:rowOff>
    </xdr:from>
    <xdr:to>
      <xdr:col>8</xdr:col>
      <xdr:colOff>525780</xdr:colOff>
      <xdr:row>16</xdr:row>
      <xdr:rowOff>106680</xdr:rowOff>
    </xdr:to>
    <xdr:cxnSp macro="">
      <xdr:nvCxnSpPr>
        <xdr:cNvPr id="9" name="Straight Connector 8"/>
        <xdr:cNvCxnSpPr/>
      </xdr:nvCxnSpPr>
      <xdr:spPr>
        <a:xfrm flipH="1" flipV="1">
          <a:off x="4716780" y="2781300"/>
          <a:ext cx="838200" cy="76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2" workbookViewId="0">
      <selection activeCell="H6" sqref="H6"/>
    </sheetView>
  </sheetViews>
  <sheetFormatPr defaultRowHeight="13.2" x14ac:dyDescent="0.25"/>
  <cols>
    <col min="1" max="1" width="11.109375" customWidth="1"/>
    <col min="5" max="5" width="11" customWidth="1"/>
  </cols>
  <sheetData>
    <row r="1" spans="1:8" x14ac:dyDescent="0.25">
      <c r="A1" t="s">
        <v>0</v>
      </c>
    </row>
    <row r="6" spans="1:8" x14ac:dyDescent="0.25">
      <c r="E6" t="s">
        <v>29</v>
      </c>
      <c r="F6">
        <f>(B11*B12*B17*B16+B11*B13*B18*B16+B11*B14*B19*B16+B11*B15*B20*B16)/(B26*(1-B31))</f>
        <v>5.4366238317757005E-2</v>
      </c>
      <c r="G6" t="s">
        <v>30</v>
      </c>
      <c r="H6" t="s">
        <v>31</v>
      </c>
    </row>
    <row r="10" spans="1:8" x14ac:dyDescent="0.25">
      <c r="E10" t="s">
        <v>16</v>
      </c>
    </row>
    <row r="11" spans="1:8" x14ac:dyDescent="0.25">
      <c r="A11" t="s">
        <v>1</v>
      </c>
      <c r="B11">
        <v>0.85</v>
      </c>
      <c r="E11" t="s">
        <v>9</v>
      </c>
      <c r="F11">
        <f>15-1.5</f>
        <v>13.5</v>
      </c>
      <c r="G11" t="s">
        <v>11</v>
      </c>
    </row>
    <row r="12" spans="1:8" x14ac:dyDescent="0.25">
      <c r="A12" t="s">
        <v>2</v>
      </c>
      <c r="B12">
        <v>9</v>
      </c>
      <c r="C12" t="s">
        <v>6</v>
      </c>
      <c r="E12" t="s">
        <v>10</v>
      </c>
      <c r="F12">
        <v>100</v>
      </c>
      <c r="G12" t="s">
        <v>11</v>
      </c>
    </row>
    <row r="13" spans="1:8" x14ac:dyDescent="0.25">
      <c r="A13" t="s">
        <v>3</v>
      </c>
      <c r="B13">
        <v>9</v>
      </c>
      <c r="C13" t="s">
        <v>6</v>
      </c>
      <c r="E13" t="s">
        <v>12</v>
      </c>
      <c r="F13">
        <f>F11/F12</f>
        <v>0.13500000000000001</v>
      </c>
    </row>
    <row r="14" spans="1:8" x14ac:dyDescent="0.25">
      <c r="A14" t="s">
        <v>4</v>
      </c>
      <c r="B14">
        <f>3*2</f>
        <v>6</v>
      </c>
      <c r="C14" t="s">
        <v>6</v>
      </c>
    </row>
    <row r="15" spans="1:8" x14ac:dyDescent="0.25">
      <c r="A15" t="s">
        <v>5</v>
      </c>
      <c r="B15">
        <v>6</v>
      </c>
      <c r="C15" t="s">
        <v>6</v>
      </c>
      <c r="E15" t="s">
        <v>17</v>
      </c>
    </row>
    <row r="16" spans="1:8" x14ac:dyDescent="0.25">
      <c r="A16" t="s">
        <v>7</v>
      </c>
      <c r="B16">
        <v>1</v>
      </c>
      <c r="E16" t="s">
        <v>9</v>
      </c>
      <c r="F16">
        <f>7-1.5</f>
        <v>5.5</v>
      </c>
      <c r="G16" t="s">
        <v>11</v>
      </c>
    </row>
    <row r="17" spans="1:7" x14ac:dyDescent="0.25">
      <c r="A17" t="s">
        <v>8</v>
      </c>
      <c r="B17">
        <v>0.42</v>
      </c>
      <c r="E17" t="s">
        <v>10</v>
      </c>
      <c r="F17">
        <v>14</v>
      </c>
      <c r="G17" t="s">
        <v>11</v>
      </c>
    </row>
    <row r="18" spans="1:7" x14ac:dyDescent="0.25">
      <c r="A18" t="s">
        <v>13</v>
      </c>
      <c r="B18">
        <v>0.31</v>
      </c>
      <c r="E18" t="s">
        <v>12</v>
      </c>
      <c r="F18">
        <f>F16/F17</f>
        <v>0.39285714285714285</v>
      </c>
    </row>
    <row r="19" spans="1:7" x14ac:dyDescent="0.25">
      <c r="A19" t="s">
        <v>14</v>
      </c>
      <c r="B19">
        <v>0.42</v>
      </c>
    </row>
    <row r="20" spans="1:7" x14ac:dyDescent="0.25">
      <c r="A20" t="s">
        <v>15</v>
      </c>
      <c r="B20">
        <v>0.31</v>
      </c>
    </row>
    <row r="22" spans="1:7" x14ac:dyDescent="0.25">
      <c r="A22" t="s">
        <v>18</v>
      </c>
      <c r="B22">
        <f>12*10</f>
        <v>120</v>
      </c>
      <c r="C22" t="s">
        <v>6</v>
      </c>
    </row>
    <row r="23" spans="1:7" x14ac:dyDescent="0.25">
      <c r="A23" t="s">
        <v>19</v>
      </c>
      <c r="B23">
        <v>100</v>
      </c>
      <c r="C23" t="s">
        <v>6</v>
      </c>
      <c r="D23" t="s">
        <v>20</v>
      </c>
      <c r="E23">
        <f>44*3</f>
        <v>132</v>
      </c>
      <c r="F23" t="s">
        <v>6</v>
      </c>
    </row>
    <row r="24" spans="1:7" x14ac:dyDescent="0.25">
      <c r="A24" t="s">
        <v>21</v>
      </c>
      <c r="B24">
        <v>32</v>
      </c>
      <c r="C24" t="s">
        <v>6</v>
      </c>
    </row>
    <row r="25" spans="1:7" x14ac:dyDescent="0.25">
      <c r="A25" t="s">
        <v>22</v>
      </c>
      <c r="B25">
        <f>B22</f>
        <v>120</v>
      </c>
      <c r="C25" t="s">
        <v>6</v>
      </c>
    </row>
    <row r="26" spans="1:7" x14ac:dyDescent="0.25">
      <c r="A26" t="s">
        <v>27</v>
      </c>
      <c r="B26">
        <f>SUM(B22:B25)</f>
        <v>372</v>
      </c>
    </row>
    <row r="27" spans="1:7" x14ac:dyDescent="0.25">
      <c r="A27" t="s">
        <v>26</v>
      </c>
      <c r="B27">
        <v>0.2</v>
      </c>
    </row>
    <row r="28" spans="1:7" x14ac:dyDescent="0.25">
      <c r="A28" t="s">
        <v>23</v>
      </c>
      <c r="B28">
        <v>0.8</v>
      </c>
    </row>
    <row r="29" spans="1:7" x14ac:dyDescent="0.25">
      <c r="A29" t="s">
        <v>24</v>
      </c>
      <c r="B29">
        <v>0.4</v>
      </c>
    </row>
    <row r="30" spans="1:7" x14ac:dyDescent="0.25">
      <c r="A30" t="s">
        <v>25</v>
      </c>
      <c r="B30">
        <v>0.7</v>
      </c>
    </row>
    <row r="31" spans="1:7" x14ac:dyDescent="0.25">
      <c r="A31" t="s">
        <v>28</v>
      </c>
      <c r="B31">
        <f>(B22*B27+B23*B28+B24*B29+B25*B30)/B26</f>
        <v>0.53978494623655915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2015-05-21T11:12:25Z</dcterms:created>
  <dcterms:modified xsi:type="dcterms:W3CDTF">2015-05-21T11:31:45Z</dcterms:modified>
</cp:coreProperties>
</file>