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48" windowWidth="11364" windowHeight="652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<sst xmlns="http://schemas.openxmlformats.org/spreadsheetml/2006/main" count="25" uniqueCount="17">
  <si>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Somma di livelli sonori in dB</t>
  </si>
  <si>
    <t>Lp1 =</t>
  </si>
  <si>
    <t>dB</t>
  </si>
  <si>
    <t>Lp2 =</t>
  </si>
  <si>
    <t>Primo metodo di soluzione</t>
  </si>
  <si>
    <t>Lptot =</t>
  </si>
  <si>
    <t>Secondo metodo di soluzione</t>
  </si>
  <si>
    <t>Energie</t>
  </si>
  <si>
    <t>Lptot=</t>
  </si>
  <si>
    <t>Spettro</t>
  </si>
  <si>
    <t>f (hz)</t>
  </si>
  <si>
    <t>Lp (dB)</t>
  </si>
  <si>
    <t>Lptot(LIN)</t>
  </si>
  <si>
    <t>Lptot(A)</t>
  </si>
  <si>
    <t>Curva A</t>
  </si>
  <si>
    <t>Lp (dBA)</t>
  </si>
  <si>
    <t>Energie(A)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</si>
</sst>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Spettro in Ottave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cat>
            <c:strRef>
              <c:f>Sheet2!$A$4:$A$15</c:f>
              <c:strCache/>
            </c:strRef>
          </c:cat>
          <c:val>
            <c:numRef>
              <c:f>Sheet2!$B$4:$B$15</c:f>
              <c:numCache/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2992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104775</xdr:rowOff>
    </xdr:from>
    <xdr:to>
      <xdr:col>12</xdr:col>
      <xdr:colOff>200025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133850" y="266700"/>
        <a:ext cx="3514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"/>
  <sheetViews>
    <sheetView zoomScale="200" zoomScaleNormal="200" workbookViewId="0" topLeftCell="A1">
      <selection activeCell="C10" sqref="C10"/>
    </sheetView>
  </sheetViews>
  <sheetFormatPr defaultColWidth="9.140625" defaultRowHeight="12.75"/>
  <cols>
    <col min="4" max="4" width="10.00390625" style="0" bestFit="1" customWidth="1"/>
  </cols>
  <sheetData>
    <row r="1" ht="12.75">
      <c r="A1" t="s">
        <v>0</v>
      </c>
    </row>
    <row r="2" ht="12.75">
      <c r="D2" t="s">
        <v>7</v>
      </c>
    </row>
    <row r="3" spans="1:4" ht="12.75">
      <c r="A3" t="s">
        <v>1</v>
      </c>
      <c r="B3">
        <v>85</v>
      </c>
      <c r="C3" t="s">
        <v>2</v>
      </c>
      <c r="D3">
        <f>10^(B3/10)</f>
        <v>316227766.0168381</v>
      </c>
    </row>
    <row r="4" spans="1:4" ht="12.75">
      <c r="A4" t="s">
        <v>3</v>
      </c>
      <c r="B4">
        <v>80</v>
      </c>
      <c r="C4" t="s">
        <v>2</v>
      </c>
      <c r="D4">
        <f>10^(B4/10)</f>
        <v>100000000</v>
      </c>
    </row>
    <row r="5" ht="12.75">
      <c r="A5" t="s">
        <v>4</v>
      </c>
    </row>
    <row r="6" spans="1:3" ht="12.75">
      <c r="A6" t="s">
        <v>5</v>
      </c>
      <c r="B6">
        <f>10*LOG10(10^(B3/10)+10^(B4/10))</f>
        <v>86.19331048066094</v>
      </c>
      <c r="C6" t="s">
        <v>2</v>
      </c>
    </row>
    <row r="8" ht="12.75">
      <c r="A8" t="s">
        <v>6</v>
      </c>
    </row>
    <row r="9" spans="1:3" ht="12.75">
      <c r="A9" t="s">
        <v>8</v>
      </c>
      <c r="B9">
        <f>10*LOG10(SUM(D3:D4))</f>
        <v>86.19331048066094</v>
      </c>
      <c r="C9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1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9.28125" style="0" customWidth="1"/>
    <col min="2" max="2" width="10.140625" style="0" customWidth="1"/>
    <col min="3" max="3" width="10.00390625" style="0" bestFit="1" customWidth="1"/>
  </cols>
  <sheetData>
    <row r="2" ht="12.75">
      <c r="A2" t="s">
        <v>9</v>
      </c>
    </row>
    <row r="3" spans="1:6" ht="12.75">
      <c r="A3" t="s">
        <v>10</v>
      </c>
      <c r="B3" t="s">
        <v>11</v>
      </c>
      <c r="C3" t="s">
        <v>7</v>
      </c>
      <c r="D3" t="s">
        <v>14</v>
      </c>
      <c r="E3" t="s">
        <v>15</v>
      </c>
      <c r="F3" t="s">
        <v>16</v>
      </c>
    </row>
    <row r="4" spans="1:6" ht="12.75">
      <c r="A4">
        <v>31.5</v>
      </c>
      <c r="B4">
        <v>78</v>
      </c>
      <c r="C4">
        <f>10^(B4/10)</f>
        <v>63095734.44801933</v>
      </c>
      <c r="D4" s="3">
        <v>-39.4</v>
      </c>
      <c r="E4">
        <f>B4+D4</f>
        <v>38.6</v>
      </c>
      <c r="F4">
        <f>10^(E4/10)</f>
        <v>7244.359600749916</v>
      </c>
    </row>
    <row r="5" spans="1:6" ht="12.75">
      <c r="A5">
        <v>63</v>
      </c>
      <c r="B5">
        <v>83</v>
      </c>
      <c r="C5">
        <f aca="true" t="shared" si="0" ref="C5:C13">10^(B5/10)</f>
        <v>199526231.49688843</v>
      </c>
      <c r="D5" s="3">
        <v>-26.2</v>
      </c>
      <c r="E5">
        <f aca="true" t="shared" si="1" ref="E5:E13">B5+D5</f>
        <v>56.8</v>
      </c>
      <c r="F5">
        <f aca="true" t="shared" si="2" ref="F5:F13">10^(E5/10)</f>
        <v>478630.0923226387</v>
      </c>
    </row>
    <row r="6" spans="1:6" ht="12.75">
      <c r="A6">
        <v>125</v>
      </c>
      <c r="B6">
        <v>76</v>
      </c>
      <c r="C6">
        <f t="shared" si="0"/>
        <v>39810717.055349804</v>
      </c>
      <c r="D6" s="3">
        <v>-16.1</v>
      </c>
      <c r="E6">
        <f t="shared" si="1"/>
        <v>59.9</v>
      </c>
      <c r="F6">
        <f t="shared" si="2"/>
        <v>977237.220955812</v>
      </c>
    </row>
    <row r="7" spans="1:6" ht="12.75">
      <c r="A7">
        <v>250</v>
      </c>
      <c r="B7">
        <v>72</v>
      </c>
      <c r="C7">
        <f t="shared" si="0"/>
        <v>15848931.924611172</v>
      </c>
      <c r="D7" s="3">
        <v>-8.6</v>
      </c>
      <c r="E7">
        <f t="shared" si="1"/>
        <v>63.4</v>
      </c>
      <c r="F7">
        <f t="shared" si="2"/>
        <v>2187761.623949556</v>
      </c>
    </row>
    <row r="8" spans="1:6" ht="12.75">
      <c r="A8">
        <v>500</v>
      </c>
      <c r="B8">
        <v>74</v>
      </c>
      <c r="C8">
        <f t="shared" si="0"/>
        <v>25118864.315095898</v>
      </c>
      <c r="D8" s="3">
        <v>-3.2</v>
      </c>
      <c r="E8">
        <f t="shared" si="1"/>
        <v>70.8</v>
      </c>
      <c r="F8">
        <f t="shared" si="2"/>
        <v>12022644.34617417</v>
      </c>
    </row>
    <row r="9" spans="1:6" ht="12.75">
      <c r="A9">
        <v>1000</v>
      </c>
      <c r="B9">
        <v>69</v>
      </c>
      <c r="C9">
        <f t="shared" si="0"/>
        <v>7943282.3472428275</v>
      </c>
      <c r="D9" s="3">
        <v>0</v>
      </c>
      <c r="E9">
        <f t="shared" si="1"/>
        <v>69</v>
      </c>
      <c r="F9">
        <f t="shared" si="2"/>
        <v>7943282.3472428275</v>
      </c>
    </row>
    <row r="10" spans="1:6" ht="12.75">
      <c r="A10">
        <v>2000</v>
      </c>
      <c r="B10">
        <v>70</v>
      </c>
      <c r="C10">
        <f t="shared" si="0"/>
        <v>10000000</v>
      </c>
      <c r="D10" s="3">
        <v>1.2</v>
      </c>
      <c r="E10">
        <f t="shared" si="1"/>
        <v>71.2</v>
      </c>
      <c r="F10">
        <f t="shared" si="2"/>
        <v>13182567.385564111</v>
      </c>
    </row>
    <row r="11" spans="1:6" ht="12.75">
      <c r="A11">
        <v>4000</v>
      </c>
      <c r="B11">
        <v>65</v>
      </c>
      <c r="C11">
        <f t="shared" si="0"/>
        <v>3162277.660168385</v>
      </c>
      <c r="D11" s="3">
        <v>1</v>
      </c>
      <c r="E11">
        <f t="shared" si="1"/>
        <v>66</v>
      </c>
      <c r="F11">
        <f t="shared" si="2"/>
        <v>3981071.705534976</v>
      </c>
    </row>
    <row r="12" spans="1:6" ht="12.75">
      <c r="A12">
        <v>8000</v>
      </c>
      <c r="B12">
        <v>63</v>
      </c>
      <c r="C12">
        <f t="shared" si="0"/>
        <v>1995262.31496888</v>
      </c>
      <c r="D12" s="3">
        <v>-1.1</v>
      </c>
      <c r="E12">
        <f t="shared" si="1"/>
        <v>61.9</v>
      </c>
      <c r="F12">
        <f t="shared" si="2"/>
        <v>1548816.6189124805</v>
      </c>
    </row>
    <row r="13" spans="1:6" ht="12.75">
      <c r="A13">
        <v>16000</v>
      </c>
      <c r="B13">
        <v>60</v>
      </c>
      <c r="C13">
        <f t="shared" si="0"/>
        <v>1000000</v>
      </c>
      <c r="D13" s="3">
        <v>-6.6</v>
      </c>
      <c r="E13">
        <f t="shared" si="1"/>
        <v>53.4</v>
      </c>
      <c r="F13">
        <f t="shared" si="2"/>
        <v>218776.16239495538</v>
      </c>
    </row>
    <row r="14" spans="1:3" ht="12.75">
      <c r="A14" s="1" t="s">
        <v>12</v>
      </c>
      <c r="B14" s="2">
        <f>10*LOG10(C14)</f>
        <v>85.65258881543598</v>
      </c>
      <c r="C14">
        <f>SUM(C4:C13)</f>
        <v>367501301.56234473</v>
      </c>
    </row>
    <row r="15" spans="1:6" ht="12.75">
      <c r="A15" s="1" t="s">
        <v>13</v>
      </c>
      <c r="B15" s="2">
        <f>10*LOG10(F15)</f>
        <v>76.28879475796435</v>
      </c>
      <c r="F15">
        <f>SUM(F4:F13)</f>
        <v>42548031.86265228</v>
      </c>
    </row>
    <row r="17" spans="1:3" ht="12.75">
      <c r="A17" s="1" t="s">
        <v>12</v>
      </c>
      <c r="B17" s="2">
        <f>dbsum(B4:B13)</f>
        <v>85.65258881543595</v>
      </c>
      <c r="C17" s="1" t="s">
        <v>2</v>
      </c>
    </row>
    <row r="18" spans="1:3" ht="12.75">
      <c r="A18" s="1" t="s">
        <v>13</v>
      </c>
      <c r="B18" s="2">
        <f>dbsumaw(B4:B13)</f>
        <v>76.28879475796434</v>
      </c>
      <c r="C18" s="1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2008-11-04T14:14:47Z</dcterms:created>
  <dcterms:modified xsi:type="dcterms:W3CDTF">2008-11-04T15:05:44Z</dcterms:modified>
  <cp:category/>
  <cp:version/>
  <cp:contentType/>
  <cp:contentStatus/>
</cp:coreProperties>
</file>