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96" windowWidth="7524" windowHeight="6528" activeTab="2"/>
  </bookViews>
  <sheets>
    <sheet name="Es.1" sheetId="1" r:id="rId1"/>
    <sheet name="Es.2" sheetId="2" r:id="rId2"/>
    <sheet name="Es.3" sheetId="3" r:id="rId3"/>
    <sheet name="Curva-A" sheetId="4" r:id="rId4"/>
  </sheets>
  <definedNames>
    <definedName name="aref">'Es.3'!$S$7</definedName>
  </definedNames>
  <calcPr fullCalcOnLoad="1"/>
</workbook>
</file>

<file path=xl/sharedStrings.xml><?xml version="1.0" encoding="utf-8"?>
<sst xmlns="http://schemas.openxmlformats.org/spreadsheetml/2006/main" count="59" uniqueCount="30">
  <si>
    <t>Es. 1 - da uno spettro in ottava al totale LIN e A</t>
  </si>
  <si>
    <t>Spettro dato</t>
  </si>
  <si>
    <t>f (Hz)</t>
  </si>
  <si>
    <t>Lp (dB)</t>
  </si>
  <si>
    <t>LIN</t>
  </si>
  <si>
    <t>A</t>
  </si>
  <si>
    <t>10^(Li/10)</t>
  </si>
  <si>
    <t>Ai (dB)</t>
  </si>
  <si>
    <t>LpA (dB)</t>
  </si>
  <si>
    <t>A'</t>
  </si>
  <si>
    <t>cannato!</t>
  </si>
  <si>
    <t>Es. 2 - da uno spettro in terzi d'ottava al totale LIN e A</t>
  </si>
  <si>
    <t>Es. 3 - Da spettro FFT a Spettro in Ottave</t>
  </si>
  <si>
    <t>Freq</t>
  </si>
  <si>
    <t>Left</t>
  </si>
  <si>
    <t>Right</t>
  </si>
  <si>
    <t>Segn.vocale</t>
  </si>
  <si>
    <t>Lin</t>
  </si>
  <si>
    <t>Calibrazione</t>
  </si>
  <si>
    <t>Segn.vocalecal.</t>
  </si>
  <si>
    <t>Calibrazione cal.</t>
  </si>
  <si>
    <t>A ricalc</t>
  </si>
  <si>
    <t>Curva A</t>
  </si>
  <si>
    <t>teorica</t>
  </si>
  <si>
    <t>Sperimentale</t>
  </si>
  <si>
    <t>Spettro Lineare in Ottave</t>
  </si>
  <si>
    <t>fmin</t>
  </si>
  <si>
    <t>fmax</t>
  </si>
  <si>
    <t>Da FFT</t>
  </si>
  <si>
    <t>Da filtri IIR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</si>
</sst>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7">
    <font>
      <sz val="10"/>
      <name val="Arial"/>
      <family val="0"/>
    </font>
    <font>
      <sz val="8.75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sz val="11.75"/>
      <name val="Arial"/>
      <family val="0"/>
    </font>
    <font>
      <sz val="8.2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2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Spettro LIN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675"/>
          <c:w val="0.904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Spettro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'Es.1'!$A$5:$A$14</c:f>
              <c:numCache/>
            </c:numRef>
          </c:cat>
          <c:val>
            <c:numRef>
              <c:f>'Es.1'!$B$5:$B$14</c:f>
              <c:numCache/>
            </c:numRef>
          </c:val>
        </c:ser>
        <c:axId val="6142893"/>
        <c:axId val="55286038"/>
      </c:barChart>
      <c:catAx>
        <c:axId val="61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286038"/>
        <c:crosses val="autoZero"/>
        <c:auto val="1"/>
        <c:lblOffset val="100"/>
        <c:noMultiLvlLbl val="0"/>
      </c:catAx>
      <c:valAx>
        <c:axId val="5528603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Lp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42893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Spettro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865"/>
          <c:w val="0.914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Spettro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'Es.1'!$A$5:$A$14</c:f>
              <c:numCache/>
            </c:numRef>
          </c:cat>
          <c:val>
            <c:numRef>
              <c:f>'Es.1'!$E$5:$E$14</c:f>
              <c:numCache/>
            </c:numRef>
          </c:val>
        </c:ser>
        <c:axId val="27812295"/>
        <c:axId val="48984064"/>
      </c:barChart>
      <c:catAx>
        <c:axId val="2781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84064"/>
        <c:crosses val="autoZero"/>
        <c:auto val="1"/>
        <c:lblOffset val="100"/>
        <c:noMultiLvlLbl val="0"/>
      </c:catAx>
      <c:valAx>
        <c:axId val="4898406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Lp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2295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Spettro in terzi d'ottava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175"/>
          <c:w val="0.924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00FFFF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cat>
            <c:strRef>
              <c:f>'Es.2'!$A$5:$A$36</c:f>
              <c:strCache/>
            </c:strRef>
          </c:cat>
          <c:val>
            <c:numRef>
              <c:f>'Es.2'!$B$5:$B$36</c:f>
              <c:numCache/>
            </c:numRef>
          </c:val>
        </c:ser>
        <c:axId val="38203393"/>
        <c:axId val="8286218"/>
      </c:barChart>
      <c:catAx>
        <c:axId val="3820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86218"/>
        <c:crosses val="autoZero"/>
        <c:auto val="1"/>
        <c:lblOffset val="100"/>
        <c:tickLblSkip val="1"/>
        <c:noMultiLvlLbl val="0"/>
      </c:catAx>
      <c:valAx>
        <c:axId val="828621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Lp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203393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Confronto analisi in ottave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 FFT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'Es.3'!$Q$12:$Q$23</c:f>
              <c:strCache/>
            </c:strRef>
          </c:cat>
          <c:val>
            <c:numRef>
              <c:f>'Es.3'!$R$12:$R$23</c:f>
              <c:numCache/>
            </c:numRef>
          </c:val>
        </c:ser>
        <c:ser>
          <c:idx val="1"/>
          <c:order val="1"/>
          <c:tx>
            <c:v>Da IIR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'Es.3'!$Q$12:$Q$23</c:f>
              <c:strCache/>
            </c:strRef>
          </c:cat>
          <c:val>
            <c:numRef>
              <c:f>'Es.3'!$U$12:$U$23</c:f>
              <c:numCache/>
            </c:numRef>
          </c:val>
        </c:ser>
        <c:axId val="7467099"/>
        <c:axId val="95028"/>
      </c:barChart>
      <c:catAx>
        <c:axId val="7467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 val="autoZero"/>
        <c:auto val="1"/>
        <c:lblOffset val="100"/>
        <c:noMultiLvlLbl val="0"/>
      </c:catAx>
      <c:valAx>
        <c:axId val="95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Lp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At val="1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Teorica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'Es.3'!$G$7:$G$1029</c:f>
              <c:numCache>
                <c:ptCount val="1023"/>
                <c:pt idx="0">
                  <c:v>23.437</c:v>
                </c:pt>
                <c:pt idx="1">
                  <c:v>46.875</c:v>
                </c:pt>
                <c:pt idx="2">
                  <c:v>70.312</c:v>
                </c:pt>
                <c:pt idx="3">
                  <c:v>93.75</c:v>
                </c:pt>
                <c:pt idx="4">
                  <c:v>117.187</c:v>
                </c:pt>
                <c:pt idx="5">
                  <c:v>140.625</c:v>
                </c:pt>
                <c:pt idx="6">
                  <c:v>164.062</c:v>
                </c:pt>
                <c:pt idx="7">
                  <c:v>187.5</c:v>
                </c:pt>
                <c:pt idx="8">
                  <c:v>210.937</c:v>
                </c:pt>
                <c:pt idx="9">
                  <c:v>234.375</c:v>
                </c:pt>
                <c:pt idx="10">
                  <c:v>257.812</c:v>
                </c:pt>
                <c:pt idx="11">
                  <c:v>281.25</c:v>
                </c:pt>
                <c:pt idx="12">
                  <c:v>304.687</c:v>
                </c:pt>
                <c:pt idx="13">
                  <c:v>328.125</c:v>
                </c:pt>
                <c:pt idx="14">
                  <c:v>351.562</c:v>
                </c:pt>
                <c:pt idx="15">
                  <c:v>375</c:v>
                </c:pt>
                <c:pt idx="16">
                  <c:v>398.437</c:v>
                </c:pt>
                <c:pt idx="17">
                  <c:v>421.875</c:v>
                </c:pt>
                <c:pt idx="18">
                  <c:v>445.312</c:v>
                </c:pt>
                <c:pt idx="19">
                  <c:v>468.75</c:v>
                </c:pt>
                <c:pt idx="20">
                  <c:v>492.187</c:v>
                </c:pt>
                <c:pt idx="21">
                  <c:v>515.625</c:v>
                </c:pt>
                <c:pt idx="22">
                  <c:v>539.062</c:v>
                </c:pt>
                <c:pt idx="23">
                  <c:v>562.5</c:v>
                </c:pt>
                <c:pt idx="24">
                  <c:v>585.937</c:v>
                </c:pt>
                <c:pt idx="25">
                  <c:v>609.375</c:v>
                </c:pt>
                <c:pt idx="26">
                  <c:v>632.812</c:v>
                </c:pt>
                <c:pt idx="27">
                  <c:v>656.25</c:v>
                </c:pt>
                <c:pt idx="28">
                  <c:v>679.687</c:v>
                </c:pt>
                <c:pt idx="29">
                  <c:v>703.125</c:v>
                </c:pt>
                <c:pt idx="30">
                  <c:v>726.562</c:v>
                </c:pt>
                <c:pt idx="31">
                  <c:v>750</c:v>
                </c:pt>
                <c:pt idx="32">
                  <c:v>773.437</c:v>
                </c:pt>
                <c:pt idx="33">
                  <c:v>796.875</c:v>
                </c:pt>
                <c:pt idx="34">
                  <c:v>820.312</c:v>
                </c:pt>
                <c:pt idx="35">
                  <c:v>843.75</c:v>
                </c:pt>
                <c:pt idx="36">
                  <c:v>867.187</c:v>
                </c:pt>
                <c:pt idx="37">
                  <c:v>890.625</c:v>
                </c:pt>
                <c:pt idx="38">
                  <c:v>914.062</c:v>
                </c:pt>
                <c:pt idx="39">
                  <c:v>937.5</c:v>
                </c:pt>
                <c:pt idx="40">
                  <c:v>960.937</c:v>
                </c:pt>
                <c:pt idx="41">
                  <c:v>984.375</c:v>
                </c:pt>
                <c:pt idx="42">
                  <c:v>1007.812</c:v>
                </c:pt>
                <c:pt idx="43">
                  <c:v>1031.25</c:v>
                </c:pt>
                <c:pt idx="44">
                  <c:v>1054.687</c:v>
                </c:pt>
                <c:pt idx="45">
                  <c:v>1078.125</c:v>
                </c:pt>
                <c:pt idx="46">
                  <c:v>1101.562</c:v>
                </c:pt>
                <c:pt idx="47">
                  <c:v>1125</c:v>
                </c:pt>
                <c:pt idx="48">
                  <c:v>1148.437</c:v>
                </c:pt>
                <c:pt idx="49">
                  <c:v>1171.875</c:v>
                </c:pt>
                <c:pt idx="50">
                  <c:v>1195.312</c:v>
                </c:pt>
                <c:pt idx="51">
                  <c:v>1218.75</c:v>
                </c:pt>
                <c:pt idx="52">
                  <c:v>1242.187</c:v>
                </c:pt>
                <c:pt idx="53">
                  <c:v>1265.625</c:v>
                </c:pt>
                <c:pt idx="54">
                  <c:v>1289.062</c:v>
                </c:pt>
                <c:pt idx="55">
                  <c:v>1312.5</c:v>
                </c:pt>
                <c:pt idx="56">
                  <c:v>1335.937</c:v>
                </c:pt>
                <c:pt idx="57">
                  <c:v>1359.375</c:v>
                </c:pt>
                <c:pt idx="58">
                  <c:v>1382.812</c:v>
                </c:pt>
                <c:pt idx="59">
                  <c:v>1406.25</c:v>
                </c:pt>
                <c:pt idx="60">
                  <c:v>1429.687</c:v>
                </c:pt>
                <c:pt idx="61">
                  <c:v>1453.125</c:v>
                </c:pt>
                <c:pt idx="62">
                  <c:v>1476.562</c:v>
                </c:pt>
                <c:pt idx="63">
                  <c:v>1500</c:v>
                </c:pt>
                <c:pt idx="64">
                  <c:v>1523.437</c:v>
                </c:pt>
                <c:pt idx="65">
                  <c:v>1546.875</c:v>
                </c:pt>
                <c:pt idx="66">
                  <c:v>1570.312</c:v>
                </c:pt>
                <c:pt idx="67">
                  <c:v>1593.75</c:v>
                </c:pt>
                <c:pt idx="68">
                  <c:v>1617.187</c:v>
                </c:pt>
                <c:pt idx="69">
                  <c:v>1640.625</c:v>
                </c:pt>
                <c:pt idx="70">
                  <c:v>1664.062</c:v>
                </c:pt>
                <c:pt idx="71">
                  <c:v>1687.5</c:v>
                </c:pt>
                <c:pt idx="72">
                  <c:v>1710.937</c:v>
                </c:pt>
                <c:pt idx="73">
                  <c:v>1734.375</c:v>
                </c:pt>
                <c:pt idx="74">
                  <c:v>1757.812</c:v>
                </c:pt>
                <c:pt idx="75">
                  <c:v>1781.25</c:v>
                </c:pt>
                <c:pt idx="76">
                  <c:v>1804.687</c:v>
                </c:pt>
                <c:pt idx="77">
                  <c:v>1828.125</c:v>
                </c:pt>
                <c:pt idx="78">
                  <c:v>1851.562</c:v>
                </c:pt>
                <c:pt idx="79">
                  <c:v>1875</c:v>
                </c:pt>
                <c:pt idx="80">
                  <c:v>1898.437</c:v>
                </c:pt>
                <c:pt idx="81">
                  <c:v>1921.875</c:v>
                </c:pt>
                <c:pt idx="82">
                  <c:v>1945.312</c:v>
                </c:pt>
                <c:pt idx="83">
                  <c:v>1968.75</c:v>
                </c:pt>
                <c:pt idx="84">
                  <c:v>1992.187</c:v>
                </c:pt>
                <c:pt idx="85">
                  <c:v>2015.625</c:v>
                </c:pt>
                <c:pt idx="86">
                  <c:v>2039.062</c:v>
                </c:pt>
                <c:pt idx="87">
                  <c:v>2062.5</c:v>
                </c:pt>
                <c:pt idx="88">
                  <c:v>2085.937</c:v>
                </c:pt>
                <c:pt idx="89">
                  <c:v>2109.375</c:v>
                </c:pt>
                <c:pt idx="90">
                  <c:v>2132.812</c:v>
                </c:pt>
                <c:pt idx="91">
                  <c:v>2156.25</c:v>
                </c:pt>
                <c:pt idx="92">
                  <c:v>2179.687</c:v>
                </c:pt>
                <c:pt idx="93">
                  <c:v>2203.125</c:v>
                </c:pt>
                <c:pt idx="94">
                  <c:v>2226.562</c:v>
                </c:pt>
                <c:pt idx="95">
                  <c:v>2250</c:v>
                </c:pt>
                <c:pt idx="96">
                  <c:v>2273.437</c:v>
                </c:pt>
                <c:pt idx="97">
                  <c:v>2296.875</c:v>
                </c:pt>
                <c:pt idx="98">
                  <c:v>2320.312</c:v>
                </c:pt>
                <c:pt idx="99">
                  <c:v>2343.75</c:v>
                </c:pt>
                <c:pt idx="100">
                  <c:v>2367.187</c:v>
                </c:pt>
                <c:pt idx="101">
                  <c:v>2390.625</c:v>
                </c:pt>
                <c:pt idx="102">
                  <c:v>2414.062</c:v>
                </c:pt>
                <c:pt idx="103">
                  <c:v>2437.5</c:v>
                </c:pt>
                <c:pt idx="104">
                  <c:v>2460.937</c:v>
                </c:pt>
                <c:pt idx="105">
                  <c:v>2484.375</c:v>
                </c:pt>
                <c:pt idx="106">
                  <c:v>2507.812</c:v>
                </c:pt>
                <c:pt idx="107">
                  <c:v>2531.25</c:v>
                </c:pt>
                <c:pt idx="108">
                  <c:v>2554.687</c:v>
                </c:pt>
                <c:pt idx="109">
                  <c:v>2578.125</c:v>
                </c:pt>
                <c:pt idx="110">
                  <c:v>2601.562</c:v>
                </c:pt>
                <c:pt idx="111">
                  <c:v>2625</c:v>
                </c:pt>
                <c:pt idx="112">
                  <c:v>2648.437</c:v>
                </c:pt>
                <c:pt idx="113">
                  <c:v>2671.875</c:v>
                </c:pt>
                <c:pt idx="114">
                  <c:v>2695.312</c:v>
                </c:pt>
                <c:pt idx="115">
                  <c:v>2718.75</c:v>
                </c:pt>
                <c:pt idx="116">
                  <c:v>2742.187</c:v>
                </c:pt>
                <c:pt idx="117">
                  <c:v>2765.625</c:v>
                </c:pt>
                <c:pt idx="118">
                  <c:v>2789.062</c:v>
                </c:pt>
                <c:pt idx="119">
                  <c:v>2812.5</c:v>
                </c:pt>
                <c:pt idx="120">
                  <c:v>2835.937</c:v>
                </c:pt>
                <c:pt idx="121">
                  <c:v>2859.375</c:v>
                </c:pt>
                <c:pt idx="122">
                  <c:v>2882.812</c:v>
                </c:pt>
                <c:pt idx="123">
                  <c:v>2906.25</c:v>
                </c:pt>
                <c:pt idx="124">
                  <c:v>2929.687</c:v>
                </c:pt>
                <c:pt idx="125">
                  <c:v>2953.125</c:v>
                </c:pt>
                <c:pt idx="126">
                  <c:v>2976.562</c:v>
                </c:pt>
                <c:pt idx="127">
                  <c:v>3000</c:v>
                </c:pt>
                <c:pt idx="128">
                  <c:v>3023.437</c:v>
                </c:pt>
                <c:pt idx="129">
                  <c:v>3046.875</c:v>
                </c:pt>
                <c:pt idx="130">
                  <c:v>3070.312</c:v>
                </c:pt>
                <c:pt idx="131">
                  <c:v>3093.75</c:v>
                </c:pt>
                <c:pt idx="132">
                  <c:v>3117.187</c:v>
                </c:pt>
                <c:pt idx="133">
                  <c:v>3140.625</c:v>
                </c:pt>
                <c:pt idx="134">
                  <c:v>3164.062</c:v>
                </c:pt>
                <c:pt idx="135">
                  <c:v>3187.5</c:v>
                </c:pt>
                <c:pt idx="136">
                  <c:v>3210.937</c:v>
                </c:pt>
                <c:pt idx="137">
                  <c:v>3234.375</c:v>
                </c:pt>
                <c:pt idx="138">
                  <c:v>3257.812</c:v>
                </c:pt>
                <c:pt idx="139">
                  <c:v>3281.25</c:v>
                </c:pt>
                <c:pt idx="140">
                  <c:v>3304.687</c:v>
                </c:pt>
                <c:pt idx="141">
                  <c:v>3328.125</c:v>
                </c:pt>
                <c:pt idx="142">
                  <c:v>3351.562</c:v>
                </c:pt>
                <c:pt idx="143">
                  <c:v>3375</c:v>
                </c:pt>
                <c:pt idx="144">
                  <c:v>3398.437</c:v>
                </c:pt>
                <c:pt idx="145">
                  <c:v>3421.875</c:v>
                </c:pt>
                <c:pt idx="146">
                  <c:v>3445.312</c:v>
                </c:pt>
                <c:pt idx="147">
                  <c:v>3468.75</c:v>
                </c:pt>
                <c:pt idx="148">
                  <c:v>3492.187</c:v>
                </c:pt>
                <c:pt idx="149">
                  <c:v>3515.625</c:v>
                </c:pt>
                <c:pt idx="150">
                  <c:v>3539.062</c:v>
                </c:pt>
                <c:pt idx="151">
                  <c:v>3562.5</c:v>
                </c:pt>
                <c:pt idx="152">
                  <c:v>3585.937</c:v>
                </c:pt>
                <c:pt idx="153">
                  <c:v>3609.375</c:v>
                </c:pt>
                <c:pt idx="154">
                  <c:v>3632.812</c:v>
                </c:pt>
                <c:pt idx="155">
                  <c:v>3656.25</c:v>
                </c:pt>
                <c:pt idx="156">
                  <c:v>3679.687</c:v>
                </c:pt>
                <c:pt idx="157">
                  <c:v>3703.125</c:v>
                </c:pt>
                <c:pt idx="158">
                  <c:v>3726.562</c:v>
                </c:pt>
                <c:pt idx="159">
                  <c:v>3750</c:v>
                </c:pt>
                <c:pt idx="160">
                  <c:v>3773.437</c:v>
                </c:pt>
                <c:pt idx="161">
                  <c:v>3796.875</c:v>
                </c:pt>
                <c:pt idx="162">
                  <c:v>3820.312</c:v>
                </c:pt>
                <c:pt idx="163">
                  <c:v>3843.75</c:v>
                </c:pt>
                <c:pt idx="164">
                  <c:v>3867.187</c:v>
                </c:pt>
                <c:pt idx="165">
                  <c:v>3890.625</c:v>
                </c:pt>
                <c:pt idx="166">
                  <c:v>3914.062</c:v>
                </c:pt>
                <c:pt idx="167">
                  <c:v>3937.5</c:v>
                </c:pt>
                <c:pt idx="168">
                  <c:v>3960.937</c:v>
                </c:pt>
                <c:pt idx="169">
                  <c:v>3984.375</c:v>
                </c:pt>
                <c:pt idx="170">
                  <c:v>4007.812</c:v>
                </c:pt>
                <c:pt idx="171">
                  <c:v>4031.25</c:v>
                </c:pt>
                <c:pt idx="172">
                  <c:v>4054.687</c:v>
                </c:pt>
                <c:pt idx="173">
                  <c:v>4078.125</c:v>
                </c:pt>
                <c:pt idx="174">
                  <c:v>4101.562</c:v>
                </c:pt>
                <c:pt idx="175">
                  <c:v>4125</c:v>
                </c:pt>
                <c:pt idx="176">
                  <c:v>4148.437</c:v>
                </c:pt>
                <c:pt idx="177">
                  <c:v>4171.875</c:v>
                </c:pt>
                <c:pt idx="178">
                  <c:v>4195.312</c:v>
                </c:pt>
                <c:pt idx="179">
                  <c:v>4218.75</c:v>
                </c:pt>
                <c:pt idx="180">
                  <c:v>4242.187</c:v>
                </c:pt>
                <c:pt idx="181">
                  <c:v>4265.625</c:v>
                </c:pt>
                <c:pt idx="182">
                  <c:v>4289.062</c:v>
                </c:pt>
                <c:pt idx="183">
                  <c:v>4312.5</c:v>
                </c:pt>
                <c:pt idx="184">
                  <c:v>4335.937</c:v>
                </c:pt>
                <c:pt idx="185">
                  <c:v>4359.375</c:v>
                </c:pt>
                <c:pt idx="186">
                  <c:v>4382.812</c:v>
                </c:pt>
                <c:pt idx="187">
                  <c:v>4406.25</c:v>
                </c:pt>
                <c:pt idx="188">
                  <c:v>4429.687</c:v>
                </c:pt>
                <c:pt idx="189">
                  <c:v>4453.125</c:v>
                </c:pt>
                <c:pt idx="190">
                  <c:v>4476.562</c:v>
                </c:pt>
                <c:pt idx="191">
                  <c:v>4500</c:v>
                </c:pt>
                <c:pt idx="192">
                  <c:v>4523.437</c:v>
                </c:pt>
                <c:pt idx="193">
                  <c:v>4546.875</c:v>
                </c:pt>
                <c:pt idx="194">
                  <c:v>4570.312</c:v>
                </c:pt>
                <c:pt idx="195">
                  <c:v>4593.75</c:v>
                </c:pt>
                <c:pt idx="196">
                  <c:v>4617.187</c:v>
                </c:pt>
                <c:pt idx="197">
                  <c:v>4640.625</c:v>
                </c:pt>
                <c:pt idx="198">
                  <c:v>4664.062</c:v>
                </c:pt>
                <c:pt idx="199">
                  <c:v>4687.5</c:v>
                </c:pt>
                <c:pt idx="200">
                  <c:v>4710.937</c:v>
                </c:pt>
                <c:pt idx="201">
                  <c:v>4734.375</c:v>
                </c:pt>
                <c:pt idx="202">
                  <c:v>4757.812</c:v>
                </c:pt>
                <c:pt idx="203">
                  <c:v>4781.25</c:v>
                </c:pt>
                <c:pt idx="204">
                  <c:v>4804.687</c:v>
                </c:pt>
                <c:pt idx="205">
                  <c:v>4828.125</c:v>
                </c:pt>
                <c:pt idx="206">
                  <c:v>4851.562</c:v>
                </c:pt>
                <c:pt idx="207">
                  <c:v>4875</c:v>
                </c:pt>
                <c:pt idx="208">
                  <c:v>4898.437</c:v>
                </c:pt>
                <c:pt idx="209">
                  <c:v>4921.875</c:v>
                </c:pt>
                <c:pt idx="210">
                  <c:v>4945.312</c:v>
                </c:pt>
                <c:pt idx="211">
                  <c:v>4968.75</c:v>
                </c:pt>
                <c:pt idx="212">
                  <c:v>4992.187</c:v>
                </c:pt>
                <c:pt idx="213">
                  <c:v>5015.625</c:v>
                </c:pt>
                <c:pt idx="214">
                  <c:v>5039.062</c:v>
                </c:pt>
                <c:pt idx="215">
                  <c:v>5062.5</c:v>
                </c:pt>
                <c:pt idx="216">
                  <c:v>5085.937</c:v>
                </c:pt>
                <c:pt idx="217">
                  <c:v>5109.375</c:v>
                </c:pt>
                <c:pt idx="218">
                  <c:v>5132.812</c:v>
                </c:pt>
                <c:pt idx="219">
                  <c:v>5156.25</c:v>
                </c:pt>
                <c:pt idx="220">
                  <c:v>5179.687</c:v>
                </c:pt>
                <c:pt idx="221">
                  <c:v>5203.125</c:v>
                </c:pt>
                <c:pt idx="222">
                  <c:v>5226.562</c:v>
                </c:pt>
                <c:pt idx="223">
                  <c:v>5250</c:v>
                </c:pt>
                <c:pt idx="224">
                  <c:v>5273.437</c:v>
                </c:pt>
                <c:pt idx="225">
                  <c:v>5296.875</c:v>
                </c:pt>
                <c:pt idx="226">
                  <c:v>5320.312</c:v>
                </c:pt>
                <c:pt idx="227">
                  <c:v>5343.75</c:v>
                </c:pt>
                <c:pt idx="228">
                  <c:v>5367.187</c:v>
                </c:pt>
                <c:pt idx="229">
                  <c:v>5390.625</c:v>
                </c:pt>
                <c:pt idx="230">
                  <c:v>5414.062</c:v>
                </c:pt>
                <c:pt idx="231">
                  <c:v>5437.5</c:v>
                </c:pt>
                <c:pt idx="232">
                  <c:v>5460.937</c:v>
                </c:pt>
                <c:pt idx="233">
                  <c:v>5484.375</c:v>
                </c:pt>
                <c:pt idx="234">
                  <c:v>5507.812</c:v>
                </c:pt>
                <c:pt idx="235">
                  <c:v>5531.25</c:v>
                </c:pt>
                <c:pt idx="236">
                  <c:v>5554.687</c:v>
                </c:pt>
                <c:pt idx="237">
                  <c:v>5578.125</c:v>
                </c:pt>
                <c:pt idx="238">
                  <c:v>5601.562</c:v>
                </c:pt>
                <c:pt idx="239">
                  <c:v>5625</c:v>
                </c:pt>
                <c:pt idx="240">
                  <c:v>5648.437</c:v>
                </c:pt>
                <c:pt idx="241">
                  <c:v>5671.875</c:v>
                </c:pt>
                <c:pt idx="242">
                  <c:v>5695.312</c:v>
                </c:pt>
                <c:pt idx="243">
                  <c:v>5718.75</c:v>
                </c:pt>
                <c:pt idx="244">
                  <c:v>5742.187</c:v>
                </c:pt>
                <c:pt idx="245">
                  <c:v>5765.625</c:v>
                </c:pt>
                <c:pt idx="246">
                  <c:v>5789.062</c:v>
                </c:pt>
                <c:pt idx="247">
                  <c:v>5812.5</c:v>
                </c:pt>
                <c:pt idx="248">
                  <c:v>5835.937</c:v>
                </c:pt>
                <c:pt idx="249">
                  <c:v>5859.375</c:v>
                </c:pt>
                <c:pt idx="250">
                  <c:v>5882.812</c:v>
                </c:pt>
                <c:pt idx="251">
                  <c:v>5906.25</c:v>
                </c:pt>
                <c:pt idx="252">
                  <c:v>5929.687</c:v>
                </c:pt>
                <c:pt idx="253">
                  <c:v>5953.125</c:v>
                </c:pt>
                <c:pt idx="254">
                  <c:v>5976.562</c:v>
                </c:pt>
                <c:pt idx="255">
                  <c:v>6000</c:v>
                </c:pt>
                <c:pt idx="256">
                  <c:v>6023.437</c:v>
                </c:pt>
                <c:pt idx="257">
                  <c:v>6046.875</c:v>
                </c:pt>
                <c:pt idx="258">
                  <c:v>6070.312</c:v>
                </c:pt>
                <c:pt idx="259">
                  <c:v>6093.75</c:v>
                </c:pt>
                <c:pt idx="260">
                  <c:v>6117.187</c:v>
                </c:pt>
                <c:pt idx="261">
                  <c:v>6140.625</c:v>
                </c:pt>
                <c:pt idx="262">
                  <c:v>6164.062</c:v>
                </c:pt>
                <c:pt idx="263">
                  <c:v>6187.5</c:v>
                </c:pt>
                <c:pt idx="264">
                  <c:v>6210.937</c:v>
                </c:pt>
                <c:pt idx="265">
                  <c:v>6234.375</c:v>
                </c:pt>
                <c:pt idx="266">
                  <c:v>6257.812</c:v>
                </c:pt>
                <c:pt idx="267">
                  <c:v>6281.25</c:v>
                </c:pt>
                <c:pt idx="268">
                  <c:v>6304.687</c:v>
                </c:pt>
                <c:pt idx="269">
                  <c:v>6328.125</c:v>
                </c:pt>
                <c:pt idx="270">
                  <c:v>6351.562</c:v>
                </c:pt>
                <c:pt idx="271">
                  <c:v>6375</c:v>
                </c:pt>
                <c:pt idx="272">
                  <c:v>6398.437</c:v>
                </c:pt>
                <c:pt idx="273">
                  <c:v>6421.875</c:v>
                </c:pt>
                <c:pt idx="274">
                  <c:v>6445.312</c:v>
                </c:pt>
                <c:pt idx="275">
                  <c:v>6468.75</c:v>
                </c:pt>
                <c:pt idx="276">
                  <c:v>6492.187</c:v>
                </c:pt>
                <c:pt idx="277">
                  <c:v>6515.625</c:v>
                </c:pt>
                <c:pt idx="278">
                  <c:v>6539.062</c:v>
                </c:pt>
                <c:pt idx="279">
                  <c:v>6562.5</c:v>
                </c:pt>
                <c:pt idx="280">
                  <c:v>6585.937</c:v>
                </c:pt>
                <c:pt idx="281">
                  <c:v>6609.375</c:v>
                </c:pt>
                <c:pt idx="282">
                  <c:v>6632.812</c:v>
                </c:pt>
                <c:pt idx="283">
                  <c:v>6656.25</c:v>
                </c:pt>
                <c:pt idx="284">
                  <c:v>6679.687</c:v>
                </c:pt>
                <c:pt idx="285">
                  <c:v>6703.125</c:v>
                </c:pt>
                <c:pt idx="286">
                  <c:v>6726.562</c:v>
                </c:pt>
                <c:pt idx="287">
                  <c:v>6750</c:v>
                </c:pt>
                <c:pt idx="288">
                  <c:v>6773.437</c:v>
                </c:pt>
                <c:pt idx="289">
                  <c:v>6796.875</c:v>
                </c:pt>
                <c:pt idx="290">
                  <c:v>6820.312</c:v>
                </c:pt>
                <c:pt idx="291">
                  <c:v>6843.75</c:v>
                </c:pt>
                <c:pt idx="292">
                  <c:v>6867.187</c:v>
                </c:pt>
                <c:pt idx="293">
                  <c:v>6890.625</c:v>
                </c:pt>
                <c:pt idx="294">
                  <c:v>6914.062</c:v>
                </c:pt>
                <c:pt idx="295">
                  <c:v>6937.5</c:v>
                </c:pt>
                <c:pt idx="296">
                  <c:v>6960.937</c:v>
                </c:pt>
                <c:pt idx="297">
                  <c:v>6984.375</c:v>
                </c:pt>
                <c:pt idx="298">
                  <c:v>7007.812</c:v>
                </c:pt>
                <c:pt idx="299">
                  <c:v>7031.25</c:v>
                </c:pt>
                <c:pt idx="300">
                  <c:v>7054.687</c:v>
                </c:pt>
                <c:pt idx="301">
                  <c:v>7078.125</c:v>
                </c:pt>
                <c:pt idx="302">
                  <c:v>7101.562</c:v>
                </c:pt>
                <c:pt idx="303">
                  <c:v>7125</c:v>
                </c:pt>
                <c:pt idx="304">
                  <c:v>7148.437</c:v>
                </c:pt>
                <c:pt idx="305">
                  <c:v>7171.875</c:v>
                </c:pt>
                <c:pt idx="306">
                  <c:v>7195.312</c:v>
                </c:pt>
                <c:pt idx="307">
                  <c:v>7218.75</c:v>
                </c:pt>
                <c:pt idx="308">
                  <c:v>7242.187</c:v>
                </c:pt>
                <c:pt idx="309">
                  <c:v>7265.625</c:v>
                </c:pt>
                <c:pt idx="310">
                  <c:v>7289.062</c:v>
                </c:pt>
                <c:pt idx="311">
                  <c:v>7312.5</c:v>
                </c:pt>
                <c:pt idx="312">
                  <c:v>7335.937</c:v>
                </c:pt>
                <c:pt idx="313">
                  <c:v>7359.375</c:v>
                </c:pt>
                <c:pt idx="314">
                  <c:v>7382.812</c:v>
                </c:pt>
                <c:pt idx="315">
                  <c:v>7406.25</c:v>
                </c:pt>
                <c:pt idx="316">
                  <c:v>7429.687</c:v>
                </c:pt>
                <c:pt idx="317">
                  <c:v>7453.125</c:v>
                </c:pt>
                <c:pt idx="318">
                  <c:v>7476.562</c:v>
                </c:pt>
                <c:pt idx="319">
                  <c:v>7500</c:v>
                </c:pt>
                <c:pt idx="320">
                  <c:v>7523.437</c:v>
                </c:pt>
                <c:pt idx="321">
                  <c:v>7546.875</c:v>
                </c:pt>
                <c:pt idx="322">
                  <c:v>7570.312</c:v>
                </c:pt>
                <c:pt idx="323">
                  <c:v>7593.75</c:v>
                </c:pt>
                <c:pt idx="324">
                  <c:v>7617.187</c:v>
                </c:pt>
                <c:pt idx="325">
                  <c:v>7640.625</c:v>
                </c:pt>
                <c:pt idx="326">
                  <c:v>7664.062</c:v>
                </c:pt>
                <c:pt idx="327">
                  <c:v>7687.5</c:v>
                </c:pt>
                <c:pt idx="328">
                  <c:v>7710.937</c:v>
                </c:pt>
                <c:pt idx="329">
                  <c:v>7734.375</c:v>
                </c:pt>
                <c:pt idx="330">
                  <c:v>7757.812</c:v>
                </c:pt>
                <c:pt idx="331">
                  <c:v>7781.25</c:v>
                </c:pt>
                <c:pt idx="332">
                  <c:v>7804.687</c:v>
                </c:pt>
                <c:pt idx="333">
                  <c:v>7828.125</c:v>
                </c:pt>
                <c:pt idx="334">
                  <c:v>7851.562</c:v>
                </c:pt>
                <c:pt idx="335">
                  <c:v>7875</c:v>
                </c:pt>
                <c:pt idx="336">
                  <c:v>7898.437</c:v>
                </c:pt>
                <c:pt idx="337">
                  <c:v>7921.875</c:v>
                </c:pt>
                <c:pt idx="338">
                  <c:v>7945.312</c:v>
                </c:pt>
                <c:pt idx="339">
                  <c:v>7968.75</c:v>
                </c:pt>
                <c:pt idx="340">
                  <c:v>7992.187</c:v>
                </c:pt>
                <c:pt idx="341">
                  <c:v>8015.625</c:v>
                </c:pt>
                <c:pt idx="342">
                  <c:v>8039.062</c:v>
                </c:pt>
                <c:pt idx="343">
                  <c:v>8062.5</c:v>
                </c:pt>
                <c:pt idx="344">
                  <c:v>8085.937</c:v>
                </c:pt>
                <c:pt idx="345">
                  <c:v>8109.375</c:v>
                </c:pt>
                <c:pt idx="346">
                  <c:v>8132.812</c:v>
                </c:pt>
                <c:pt idx="347">
                  <c:v>8156.25</c:v>
                </c:pt>
                <c:pt idx="348">
                  <c:v>8179.687</c:v>
                </c:pt>
                <c:pt idx="349">
                  <c:v>8203.125</c:v>
                </c:pt>
                <c:pt idx="350">
                  <c:v>8226.562</c:v>
                </c:pt>
                <c:pt idx="351">
                  <c:v>8250</c:v>
                </c:pt>
                <c:pt idx="352">
                  <c:v>8273.437</c:v>
                </c:pt>
                <c:pt idx="353">
                  <c:v>8296.875</c:v>
                </c:pt>
                <c:pt idx="354">
                  <c:v>8320.312</c:v>
                </c:pt>
                <c:pt idx="355">
                  <c:v>8343.75</c:v>
                </c:pt>
                <c:pt idx="356">
                  <c:v>8367.187</c:v>
                </c:pt>
                <c:pt idx="357">
                  <c:v>8390.625</c:v>
                </c:pt>
                <c:pt idx="358">
                  <c:v>8414.062</c:v>
                </c:pt>
                <c:pt idx="359">
                  <c:v>8437.5</c:v>
                </c:pt>
                <c:pt idx="360">
                  <c:v>8460.937</c:v>
                </c:pt>
                <c:pt idx="361">
                  <c:v>8484.375</c:v>
                </c:pt>
                <c:pt idx="362">
                  <c:v>8507.812</c:v>
                </c:pt>
                <c:pt idx="363">
                  <c:v>8531.25</c:v>
                </c:pt>
                <c:pt idx="364">
                  <c:v>8554.687</c:v>
                </c:pt>
                <c:pt idx="365">
                  <c:v>8578.125</c:v>
                </c:pt>
                <c:pt idx="366">
                  <c:v>8601.562</c:v>
                </c:pt>
                <c:pt idx="367">
                  <c:v>8625</c:v>
                </c:pt>
                <c:pt idx="368">
                  <c:v>8648.437</c:v>
                </c:pt>
                <c:pt idx="369">
                  <c:v>8671.875</c:v>
                </c:pt>
                <c:pt idx="370">
                  <c:v>8695.312</c:v>
                </c:pt>
                <c:pt idx="371">
                  <c:v>8718.75</c:v>
                </c:pt>
                <c:pt idx="372">
                  <c:v>8742.187</c:v>
                </c:pt>
                <c:pt idx="373">
                  <c:v>8765.625</c:v>
                </c:pt>
                <c:pt idx="374">
                  <c:v>8789.062</c:v>
                </c:pt>
                <c:pt idx="375">
                  <c:v>8812.5</c:v>
                </c:pt>
                <c:pt idx="376">
                  <c:v>8835.937</c:v>
                </c:pt>
                <c:pt idx="377">
                  <c:v>8859.375</c:v>
                </c:pt>
                <c:pt idx="378">
                  <c:v>8882.812</c:v>
                </c:pt>
                <c:pt idx="379">
                  <c:v>8906.25</c:v>
                </c:pt>
                <c:pt idx="380">
                  <c:v>8929.687</c:v>
                </c:pt>
                <c:pt idx="381">
                  <c:v>8953.125</c:v>
                </c:pt>
                <c:pt idx="382">
                  <c:v>8976.562</c:v>
                </c:pt>
                <c:pt idx="383">
                  <c:v>9000</c:v>
                </c:pt>
                <c:pt idx="384">
                  <c:v>9023.437</c:v>
                </c:pt>
                <c:pt idx="385">
                  <c:v>9046.875</c:v>
                </c:pt>
                <c:pt idx="386">
                  <c:v>9070.312</c:v>
                </c:pt>
                <c:pt idx="387">
                  <c:v>9093.75</c:v>
                </c:pt>
                <c:pt idx="388">
                  <c:v>9117.187</c:v>
                </c:pt>
                <c:pt idx="389">
                  <c:v>9140.625</c:v>
                </c:pt>
                <c:pt idx="390">
                  <c:v>9164.062</c:v>
                </c:pt>
                <c:pt idx="391">
                  <c:v>9187.5</c:v>
                </c:pt>
                <c:pt idx="392">
                  <c:v>9210.937</c:v>
                </c:pt>
                <c:pt idx="393">
                  <c:v>9234.375</c:v>
                </c:pt>
                <c:pt idx="394">
                  <c:v>9257.812</c:v>
                </c:pt>
                <c:pt idx="395">
                  <c:v>9281.25</c:v>
                </c:pt>
                <c:pt idx="396">
                  <c:v>9304.687</c:v>
                </c:pt>
                <c:pt idx="397">
                  <c:v>9328.125</c:v>
                </c:pt>
                <c:pt idx="398">
                  <c:v>9351.562</c:v>
                </c:pt>
                <c:pt idx="399">
                  <c:v>9375</c:v>
                </c:pt>
                <c:pt idx="400">
                  <c:v>9398.437</c:v>
                </c:pt>
                <c:pt idx="401">
                  <c:v>9421.875</c:v>
                </c:pt>
                <c:pt idx="402">
                  <c:v>9445.312</c:v>
                </c:pt>
                <c:pt idx="403">
                  <c:v>9468.75</c:v>
                </c:pt>
                <c:pt idx="404">
                  <c:v>9492.187</c:v>
                </c:pt>
                <c:pt idx="405">
                  <c:v>9515.625</c:v>
                </c:pt>
                <c:pt idx="406">
                  <c:v>9539.062</c:v>
                </c:pt>
                <c:pt idx="407">
                  <c:v>9562.5</c:v>
                </c:pt>
                <c:pt idx="408">
                  <c:v>9585.937</c:v>
                </c:pt>
                <c:pt idx="409">
                  <c:v>9609.375</c:v>
                </c:pt>
                <c:pt idx="410">
                  <c:v>9632.812</c:v>
                </c:pt>
                <c:pt idx="411">
                  <c:v>9656.25</c:v>
                </c:pt>
                <c:pt idx="412">
                  <c:v>9679.687</c:v>
                </c:pt>
                <c:pt idx="413">
                  <c:v>9703.125</c:v>
                </c:pt>
                <c:pt idx="414">
                  <c:v>9726.562</c:v>
                </c:pt>
                <c:pt idx="415">
                  <c:v>9750</c:v>
                </c:pt>
                <c:pt idx="416">
                  <c:v>9773.437</c:v>
                </c:pt>
                <c:pt idx="417">
                  <c:v>9796.875</c:v>
                </c:pt>
                <c:pt idx="418">
                  <c:v>9820.312</c:v>
                </c:pt>
                <c:pt idx="419">
                  <c:v>9843.75</c:v>
                </c:pt>
                <c:pt idx="420">
                  <c:v>9867.187</c:v>
                </c:pt>
                <c:pt idx="421">
                  <c:v>9890.625</c:v>
                </c:pt>
                <c:pt idx="422">
                  <c:v>9914.062</c:v>
                </c:pt>
                <c:pt idx="423">
                  <c:v>9937.5</c:v>
                </c:pt>
                <c:pt idx="424">
                  <c:v>9960.937</c:v>
                </c:pt>
                <c:pt idx="425">
                  <c:v>9984.375</c:v>
                </c:pt>
                <c:pt idx="426">
                  <c:v>10007.812</c:v>
                </c:pt>
                <c:pt idx="427">
                  <c:v>10031.25</c:v>
                </c:pt>
                <c:pt idx="428">
                  <c:v>10054.687</c:v>
                </c:pt>
                <c:pt idx="429">
                  <c:v>10078.125</c:v>
                </c:pt>
                <c:pt idx="430">
                  <c:v>10101.562</c:v>
                </c:pt>
                <c:pt idx="431">
                  <c:v>10125</c:v>
                </c:pt>
                <c:pt idx="432">
                  <c:v>10148.437</c:v>
                </c:pt>
                <c:pt idx="433">
                  <c:v>10171.875</c:v>
                </c:pt>
                <c:pt idx="434">
                  <c:v>10195.312</c:v>
                </c:pt>
                <c:pt idx="435">
                  <c:v>10218.75</c:v>
                </c:pt>
                <c:pt idx="436">
                  <c:v>10242.187</c:v>
                </c:pt>
                <c:pt idx="437">
                  <c:v>10265.625</c:v>
                </c:pt>
                <c:pt idx="438">
                  <c:v>10289.062</c:v>
                </c:pt>
                <c:pt idx="439">
                  <c:v>10312.5</c:v>
                </c:pt>
                <c:pt idx="440">
                  <c:v>10335.937</c:v>
                </c:pt>
                <c:pt idx="441">
                  <c:v>10359.375</c:v>
                </c:pt>
                <c:pt idx="442">
                  <c:v>10382.812</c:v>
                </c:pt>
                <c:pt idx="443">
                  <c:v>10406.25</c:v>
                </c:pt>
                <c:pt idx="444">
                  <c:v>10429.687</c:v>
                </c:pt>
                <c:pt idx="445">
                  <c:v>10453.125</c:v>
                </c:pt>
                <c:pt idx="446">
                  <c:v>10476.562</c:v>
                </c:pt>
                <c:pt idx="447">
                  <c:v>10500</c:v>
                </c:pt>
                <c:pt idx="448">
                  <c:v>10523.437</c:v>
                </c:pt>
                <c:pt idx="449">
                  <c:v>10546.875</c:v>
                </c:pt>
                <c:pt idx="450">
                  <c:v>10570.312</c:v>
                </c:pt>
                <c:pt idx="451">
                  <c:v>10593.75</c:v>
                </c:pt>
                <c:pt idx="452">
                  <c:v>10617.187</c:v>
                </c:pt>
                <c:pt idx="453">
                  <c:v>10640.625</c:v>
                </c:pt>
                <c:pt idx="454">
                  <c:v>10664.062</c:v>
                </c:pt>
                <c:pt idx="455">
                  <c:v>10687.5</c:v>
                </c:pt>
                <c:pt idx="456">
                  <c:v>10710.937</c:v>
                </c:pt>
                <c:pt idx="457">
                  <c:v>10734.375</c:v>
                </c:pt>
                <c:pt idx="458">
                  <c:v>10757.812</c:v>
                </c:pt>
                <c:pt idx="459">
                  <c:v>10781.25</c:v>
                </c:pt>
                <c:pt idx="460">
                  <c:v>10804.687</c:v>
                </c:pt>
                <c:pt idx="461">
                  <c:v>10828.125</c:v>
                </c:pt>
                <c:pt idx="462">
                  <c:v>10851.562</c:v>
                </c:pt>
                <c:pt idx="463">
                  <c:v>10875</c:v>
                </c:pt>
                <c:pt idx="464">
                  <c:v>10898.437</c:v>
                </c:pt>
                <c:pt idx="465">
                  <c:v>10921.875</c:v>
                </c:pt>
                <c:pt idx="466">
                  <c:v>10945.312</c:v>
                </c:pt>
                <c:pt idx="467">
                  <c:v>10968.75</c:v>
                </c:pt>
                <c:pt idx="468">
                  <c:v>10992.187</c:v>
                </c:pt>
                <c:pt idx="469">
                  <c:v>11015.625</c:v>
                </c:pt>
                <c:pt idx="470">
                  <c:v>11039.062</c:v>
                </c:pt>
                <c:pt idx="471">
                  <c:v>11062.5</c:v>
                </c:pt>
                <c:pt idx="472">
                  <c:v>11085.937</c:v>
                </c:pt>
                <c:pt idx="473">
                  <c:v>11109.375</c:v>
                </c:pt>
                <c:pt idx="474">
                  <c:v>11132.812</c:v>
                </c:pt>
                <c:pt idx="475">
                  <c:v>11156.25</c:v>
                </c:pt>
                <c:pt idx="476">
                  <c:v>11179.687</c:v>
                </c:pt>
                <c:pt idx="477">
                  <c:v>11203.125</c:v>
                </c:pt>
                <c:pt idx="478">
                  <c:v>11226.562</c:v>
                </c:pt>
                <c:pt idx="479">
                  <c:v>11250</c:v>
                </c:pt>
                <c:pt idx="480">
                  <c:v>11273.437</c:v>
                </c:pt>
                <c:pt idx="481">
                  <c:v>11296.875</c:v>
                </c:pt>
                <c:pt idx="482">
                  <c:v>11320.312</c:v>
                </c:pt>
                <c:pt idx="483">
                  <c:v>11343.75</c:v>
                </c:pt>
                <c:pt idx="484">
                  <c:v>11367.187</c:v>
                </c:pt>
                <c:pt idx="485">
                  <c:v>11390.625</c:v>
                </c:pt>
                <c:pt idx="486">
                  <c:v>11414.062</c:v>
                </c:pt>
                <c:pt idx="487">
                  <c:v>11437.5</c:v>
                </c:pt>
                <c:pt idx="488">
                  <c:v>11460.937</c:v>
                </c:pt>
                <c:pt idx="489">
                  <c:v>11484.375</c:v>
                </c:pt>
                <c:pt idx="490">
                  <c:v>11507.812</c:v>
                </c:pt>
                <c:pt idx="491">
                  <c:v>11531.25</c:v>
                </c:pt>
                <c:pt idx="492">
                  <c:v>11554.687</c:v>
                </c:pt>
                <c:pt idx="493">
                  <c:v>11578.125</c:v>
                </c:pt>
                <c:pt idx="494">
                  <c:v>11601.562</c:v>
                </c:pt>
                <c:pt idx="495">
                  <c:v>11625</c:v>
                </c:pt>
                <c:pt idx="496">
                  <c:v>11648.437</c:v>
                </c:pt>
                <c:pt idx="497">
                  <c:v>11671.875</c:v>
                </c:pt>
                <c:pt idx="498">
                  <c:v>11695.312</c:v>
                </c:pt>
                <c:pt idx="499">
                  <c:v>11718.75</c:v>
                </c:pt>
                <c:pt idx="500">
                  <c:v>11742.187</c:v>
                </c:pt>
                <c:pt idx="501">
                  <c:v>11765.625</c:v>
                </c:pt>
                <c:pt idx="502">
                  <c:v>11789.062</c:v>
                </c:pt>
                <c:pt idx="503">
                  <c:v>11812.5</c:v>
                </c:pt>
                <c:pt idx="504">
                  <c:v>11835.937</c:v>
                </c:pt>
                <c:pt idx="505">
                  <c:v>11859.375</c:v>
                </c:pt>
                <c:pt idx="506">
                  <c:v>11882.812</c:v>
                </c:pt>
                <c:pt idx="507">
                  <c:v>11906.25</c:v>
                </c:pt>
                <c:pt idx="508">
                  <c:v>11929.687</c:v>
                </c:pt>
                <c:pt idx="509">
                  <c:v>11953.125</c:v>
                </c:pt>
                <c:pt idx="510">
                  <c:v>11976.562</c:v>
                </c:pt>
                <c:pt idx="511">
                  <c:v>12000</c:v>
                </c:pt>
                <c:pt idx="512">
                  <c:v>12023.437</c:v>
                </c:pt>
                <c:pt idx="513">
                  <c:v>12046.875</c:v>
                </c:pt>
                <c:pt idx="514">
                  <c:v>12070.312</c:v>
                </c:pt>
                <c:pt idx="515">
                  <c:v>12093.75</c:v>
                </c:pt>
                <c:pt idx="516">
                  <c:v>12117.187</c:v>
                </c:pt>
                <c:pt idx="517">
                  <c:v>12140.625</c:v>
                </c:pt>
                <c:pt idx="518">
                  <c:v>12164.062</c:v>
                </c:pt>
                <c:pt idx="519">
                  <c:v>12187.5</c:v>
                </c:pt>
                <c:pt idx="520">
                  <c:v>12210.937</c:v>
                </c:pt>
                <c:pt idx="521">
                  <c:v>12234.375</c:v>
                </c:pt>
                <c:pt idx="522">
                  <c:v>12257.812</c:v>
                </c:pt>
                <c:pt idx="523">
                  <c:v>12281.25</c:v>
                </c:pt>
                <c:pt idx="524">
                  <c:v>12304.687</c:v>
                </c:pt>
                <c:pt idx="525">
                  <c:v>12328.125</c:v>
                </c:pt>
                <c:pt idx="526">
                  <c:v>12351.562</c:v>
                </c:pt>
                <c:pt idx="527">
                  <c:v>12375</c:v>
                </c:pt>
                <c:pt idx="528">
                  <c:v>12398.437</c:v>
                </c:pt>
                <c:pt idx="529">
                  <c:v>12421.875</c:v>
                </c:pt>
                <c:pt idx="530">
                  <c:v>12445.312</c:v>
                </c:pt>
                <c:pt idx="531">
                  <c:v>12468.75</c:v>
                </c:pt>
                <c:pt idx="532">
                  <c:v>12492.187</c:v>
                </c:pt>
                <c:pt idx="533">
                  <c:v>12515.625</c:v>
                </c:pt>
                <c:pt idx="534">
                  <c:v>12539.062</c:v>
                </c:pt>
                <c:pt idx="535">
                  <c:v>12562.5</c:v>
                </c:pt>
                <c:pt idx="536">
                  <c:v>12585.937</c:v>
                </c:pt>
                <c:pt idx="537">
                  <c:v>12609.375</c:v>
                </c:pt>
                <c:pt idx="538">
                  <c:v>12632.812</c:v>
                </c:pt>
                <c:pt idx="539">
                  <c:v>12656.25</c:v>
                </c:pt>
                <c:pt idx="540">
                  <c:v>12679.687</c:v>
                </c:pt>
                <c:pt idx="541">
                  <c:v>12703.125</c:v>
                </c:pt>
                <c:pt idx="542">
                  <c:v>12726.562</c:v>
                </c:pt>
                <c:pt idx="543">
                  <c:v>12750</c:v>
                </c:pt>
                <c:pt idx="544">
                  <c:v>12773.437</c:v>
                </c:pt>
                <c:pt idx="545">
                  <c:v>12796.875</c:v>
                </c:pt>
                <c:pt idx="546">
                  <c:v>12820.312</c:v>
                </c:pt>
                <c:pt idx="547">
                  <c:v>12843.75</c:v>
                </c:pt>
                <c:pt idx="548">
                  <c:v>12867.187</c:v>
                </c:pt>
                <c:pt idx="549">
                  <c:v>12890.625</c:v>
                </c:pt>
                <c:pt idx="550">
                  <c:v>12914.062</c:v>
                </c:pt>
                <c:pt idx="551">
                  <c:v>12937.5</c:v>
                </c:pt>
                <c:pt idx="552">
                  <c:v>12960.937</c:v>
                </c:pt>
                <c:pt idx="553">
                  <c:v>12984.375</c:v>
                </c:pt>
                <c:pt idx="554">
                  <c:v>13007.812</c:v>
                </c:pt>
                <c:pt idx="555">
                  <c:v>13031.25</c:v>
                </c:pt>
                <c:pt idx="556">
                  <c:v>13054.687</c:v>
                </c:pt>
                <c:pt idx="557">
                  <c:v>13078.125</c:v>
                </c:pt>
                <c:pt idx="558">
                  <c:v>13101.562</c:v>
                </c:pt>
                <c:pt idx="559">
                  <c:v>13125</c:v>
                </c:pt>
                <c:pt idx="560">
                  <c:v>13148.437</c:v>
                </c:pt>
                <c:pt idx="561">
                  <c:v>13171.875</c:v>
                </c:pt>
                <c:pt idx="562">
                  <c:v>13195.312</c:v>
                </c:pt>
                <c:pt idx="563">
                  <c:v>13218.75</c:v>
                </c:pt>
                <c:pt idx="564">
                  <c:v>13242.187</c:v>
                </c:pt>
                <c:pt idx="565">
                  <c:v>13265.625</c:v>
                </c:pt>
                <c:pt idx="566">
                  <c:v>13289.062</c:v>
                </c:pt>
                <c:pt idx="567">
                  <c:v>13312.5</c:v>
                </c:pt>
                <c:pt idx="568">
                  <c:v>13335.937</c:v>
                </c:pt>
                <c:pt idx="569">
                  <c:v>13359.375</c:v>
                </c:pt>
                <c:pt idx="570">
                  <c:v>13382.812</c:v>
                </c:pt>
                <c:pt idx="571">
                  <c:v>13406.25</c:v>
                </c:pt>
                <c:pt idx="572">
                  <c:v>13429.687</c:v>
                </c:pt>
                <c:pt idx="573">
                  <c:v>13453.125</c:v>
                </c:pt>
                <c:pt idx="574">
                  <c:v>13476.562</c:v>
                </c:pt>
                <c:pt idx="575">
                  <c:v>13500</c:v>
                </c:pt>
                <c:pt idx="576">
                  <c:v>13523.437</c:v>
                </c:pt>
                <c:pt idx="577">
                  <c:v>13546.875</c:v>
                </c:pt>
                <c:pt idx="578">
                  <c:v>13570.312</c:v>
                </c:pt>
                <c:pt idx="579">
                  <c:v>13593.75</c:v>
                </c:pt>
                <c:pt idx="580">
                  <c:v>13617.187</c:v>
                </c:pt>
                <c:pt idx="581">
                  <c:v>13640.625</c:v>
                </c:pt>
                <c:pt idx="582">
                  <c:v>13664.062</c:v>
                </c:pt>
                <c:pt idx="583">
                  <c:v>13687.5</c:v>
                </c:pt>
                <c:pt idx="584">
                  <c:v>13710.937</c:v>
                </c:pt>
                <c:pt idx="585">
                  <c:v>13734.375</c:v>
                </c:pt>
                <c:pt idx="586">
                  <c:v>13757.812</c:v>
                </c:pt>
                <c:pt idx="587">
                  <c:v>13781.25</c:v>
                </c:pt>
                <c:pt idx="588">
                  <c:v>13804.687</c:v>
                </c:pt>
                <c:pt idx="589">
                  <c:v>13828.125</c:v>
                </c:pt>
                <c:pt idx="590">
                  <c:v>13851.562</c:v>
                </c:pt>
                <c:pt idx="591">
                  <c:v>13875</c:v>
                </c:pt>
                <c:pt idx="592">
                  <c:v>13898.437</c:v>
                </c:pt>
                <c:pt idx="593">
                  <c:v>13921.875</c:v>
                </c:pt>
                <c:pt idx="594">
                  <c:v>13945.312</c:v>
                </c:pt>
                <c:pt idx="595">
                  <c:v>13968.75</c:v>
                </c:pt>
                <c:pt idx="596">
                  <c:v>13992.187</c:v>
                </c:pt>
                <c:pt idx="597">
                  <c:v>14015.625</c:v>
                </c:pt>
                <c:pt idx="598">
                  <c:v>14039.062</c:v>
                </c:pt>
                <c:pt idx="599">
                  <c:v>14062.5</c:v>
                </c:pt>
                <c:pt idx="600">
                  <c:v>14085.937</c:v>
                </c:pt>
                <c:pt idx="601">
                  <c:v>14109.375</c:v>
                </c:pt>
                <c:pt idx="602">
                  <c:v>14132.812</c:v>
                </c:pt>
                <c:pt idx="603">
                  <c:v>14156.25</c:v>
                </c:pt>
                <c:pt idx="604">
                  <c:v>14179.687</c:v>
                </c:pt>
                <c:pt idx="605">
                  <c:v>14203.125</c:v>
                </c:pt>
                <c:pt idx="606">
                  <c:v>14226.562</c:v>
                </c:pt>
                <c:pt idx="607">
                  <c:v>14250</c:v>
                </c:pt>
                <c:pt idx="608">
                  <c:v>14273.437</c:v>
                </c:pt>
                <c:pt idx="609">
                  <c:v>14296.875</c:v>
                </c:pt>
                <c:pt idx="610">
                  <c:v>14320.312</c:v>
                </c:pt>
                <c:pt idx="611">
                  <c:v>14343.75</c:v>
                </c:pt>
                <c:pt idx="612">
                  <c:v>14367.187</c:v>
                </c:pt>
                <c:pt idx="613">
                  <c:v>14390.625</c:v>
                </c:pt>
                <c:pt idx="614">
                  <c:v>14414.062</c:v>
                </c:pt>
                <c:pt idx="615">
                  <c:v>14437.5</c:v>
                </c:pt>
                <c:pt idx="616">
                  <c:v>14460.937</c:v>
                </c:pt>
                <c:pt idx="617">
                  <c:v>14484.375</c:v>
                </c:pt>
                <c:pt idx="618">
                  <c:v>14507.812</c:v>
                </c:pt>
                <c:pt idx="619">
                  <c:v>14531.25</c:v>
                </c:pt>
                <c:pt idx="620">
                  <c:v>14554.687</c:v>
                </c:pt>
                <c:pt idx="621">
                  <c:v>14578.125</c:v>
                </c:pt>
                <c:pt idx="622">
                  <c:v>14601.562</c:v>
                </c:pt>
                <c:pt idx="623">
                  <c:v>14625</c:v>
                </c:pt>
                <c:pt idx="624">
                  <c:v>14648.437</c:v>
                </c:pt>
                <c:pt idx="625">
                  <c:v>14671.875</c:v>
                </c:pt>
                <c:pt idx="626">
                  <c:v>14695.312</c:v>
                </c:pt>
                <c:pt idx="627">
                  <c:v>14718.75</c:v>
                </c:pt>
                <c:pt idx="628">
                  <c:v>14742.187</c:v>
                </c:pt>
                <c:pt idx="629">
                  <c:v>14765.625</c:v>
                </c:pt>
                <c:pt idx="630">
                  <c:v>14789.062</c:v>
                </c:pt>
                <c:pt idx="631">
                  <c:v>14812.5</c:v>
                </c:pt>
                <c:pt idx="632">
                  <c:v>14835.937</c:v>
                </c:pt>
                <c:pt idx="633">
                  <c:v>14859.375</c:v>
                </c:pt>
                <c:pt idx="634">
                  <c:v>14882.812</c:v>
                </c:pt>
                <c:pt idx="635">
                  <c:v>14906.25</c:v>
                </c:pt>
                <c:pt idx="636">
                  <c:v>14929.687</c:v>
                </c:pt>
                <c:pt idx="637">
                  <c:v>14953.125</c:v>
                </c:pt>
                <c:pt idx="638">
                  <c:v>14976.562</c:v>
                </c:pt>
                <c:pt idx="639">
                  <c:v>15000</c:v>
                </c:pt>
                <c:pt idx="640">
                  <c:v>15023.437</c:v>
                </c:pt>
                <c:pt idx="641">
                  <c:v>15046.875</c:v>
                </c:pt>
                <c:pt idx="642">
                  <c:v>15070.312</c:v>
                </c:pt>
                <c:pt idx="643">
                  <c:v>15093.75</c:v>
                </c:pt>
                <c:pt idx="644">
                  <c:v>15117.187</c:v>
                </c:pt>
                <c:pt idx="645">
                  <c:v>15140.625</c:v>
                </c:pt>
                <c:pt idx="646">
                  <c:v>15164.062</c:v>
                </c:pt>
                <c:pt idx="647">
                  <c:v>15187.5</c:v>
                </c:pt>
                <c:pt idx="648">
                  <c:v>15210.937</c:v>
                </c:pt>
                <c:pt idx="649">
                  <c:v>15234.375</c:v>
                </c:pt>
                <c:pt idx="650">
                  <c:v>15257.812</c:v>
                </c:pt>
                <c:pt idx="651">
                  <c:v>15281.25</c:v>
                </c:pt>
                <c:pt idx="652">
                  <c:v>15304.687</c:v>
                </c:pt>
                <c:pt idx="653">
                  <c:v>15328.125</c:v>
                </c:pt>
                <c:pt idx="654">
                  <c:v>15351.562</c:v>
                </c:pt>
                <c:pt idx="655">
                  <c:v>15375</c:v>
                </c:pt>
                <c:pt idx="656">
                  <c:v>15398.437</c:v>
                </c:pt>
                <c:pt idx="657">
                  <c:v>15421.875</c:v>
                </c:pt>
                <c:pt idx="658">
                  <c:v>15445.312</c:v>
                </c:pt>
                <c:pt idx="659">
                  <c:v>15468.75</c:v>
                </c:pt>
                <c:pt idx="660">
                  <c:v>15492.187</c:v>
                </c:pt>
                <c:pt idx="661">
                  <c:v>15515.625</c:v>
                </c:pt>
                <c:pt idx="662">
                  <c:v>15539.062</c:v>
                </c:pt>
                <c:pt idx="663">
                  <c:v>15562.5</c:v>
                </c:pt>
                <c:pt idx="664">
                  <c:v>15585.937</c:v>
                </c:pt>
                <c:pt idx="665">
                  <c:v>15609.375</c:v>
                </c:pt>
                <c:pt idx="666">
                  <c:v>15632.812</c:v>
                </c:pt>
                <c:pt idx="667">
                  <c:v>15656.25</c:v>
                </c:pt>
                <c:pt idx="668">
                  <c:v>15679.687</c:v>
                </c:pt>
                <c:pt idx="669">
                  <c:v>15703.125</c:v>
                </c:pt>
                <c:pt idx="670">
                  <c:v>15726.562</c:v>
                </c:pt>
                <c:pt idx="671">
                  <c:v>15750</c:v>
                </c:pt>
                <c:pt idx="672">
                  <c:v>15773.437</c:v>
                </c:pt>
                <c:pt idx="673">
                  <c:v>15796.875</c:v>
                </c:pt>
                <c:pt idx="674">
                  <c:v>15820.312</c:v>
                </c:pt>
                <c:pt idx="675">
                  <c:v>15843.75</c:v>
                </c:pt>
                <c:pt idx="676">
                  <c:v>15867.187</c:v>
                </c:pt>
                <c:pt idx="677">
                  <c:v>15890.625</c:v>
                </c:pt>
                <c:pt idx="678">
                  <c:v>15914.062</c:v>
                </c:pt>
                <c:pt idx="679">
                  <c:v>15937.5</c:v>
                </c:pt>
                <c:pt idx="680">
                  <c:v>15960.937</c:v>
                </c:pt>
                <c:pt idx="681">
                  <c:v>15984.375</c:v>
                </c:pt>
                <c:pt idx="682">
                  <c:v>16007.812</c:v>
                </c:pt>
                <c:pt idx="683">
                  <c:v>16031.25</c:v>
                </c:pt>
                <c:pt idx="684">
                  <c:v>16054.687</c:v>
                </c:pt>
                <c:pt idx="685">
                  <c:v>16078.125</c:v>
                </c:pt>
                <c:pt idx="686">
                  <c:v>16101.562</c:v>
                </c:pt>
                <c:pt idx="687">
                  <c:v>16125</c:v>
                </c:pt>
                <c:pt idx="688">
                  <c:v>16148.437</c:v>
                </c:pt>
                <c:pt idx="689">
                  <c:v>16171.875</c:v>
                </c:pt>
                <c:pt idx="690">
                  <c:v>16195.312</c:v>
                </c:pt>
                <c:pt idx="691">
                  <c:v>16218.75</c:v>
                </c:pt>
                <c:pt idx="692">
                  <c:v>16242.187</c:v>
                </c:pt>
                <c:pt idx="693">
                  <c:v>16265.625</c:v>
                </c:pt>
                <c:pt idx="694">
                  <c:v>16289.062</c:v>
                </c:pt>
                <c:pt idx="695">
                  <c:v>16312.5</c:v>
                </c:pt>
                <c:pt idx="696">
                  <c:v>16335.937</c:v>
                </c:pt>
                <c:pt idx="697">
                  <c:v>16359.375</c:v>
                </c:pt>
                <c:pt idx="698">
                  <c:v>16382.812</c:v>
                </c:pt>
                <c:pt idx="699">
                  <c:v>16406.25</c:v>
                </c:pt>
                <c:pt idx="700">
                  <c:v>16429.687</c:v>
                </c:pt>
                <c:pt idx="701">
                  <c:v>16453.125</c:v>
                </c:pt>
                <c:pt idx="702">
                  <c:v>16476.562</c:v>
                </c:pt>
                <c:pt idx="703">
                  <c:v>16500</c:v>
                </c:pt>
                <c:pt idx="704">
                  <c:v>16523.437</c:v>
                </c:pt>
                <c:pt idx="705">
                  <c:v>16546.875</c:v>
                </c:pt>
                <c:pt idx="706">
                  <c:v>16570.312</c:v>
                </c:pt>
                <c:pt idx="707">
                  <c:v>16593.75</c:v>
                </c:pt>
                <c:pt idx="708">
                  <c:v>16617.187</c:v>
                </c:pt>
                <c:pt idx="709">
                  <c:v>16640.625</c:v>
                </c:pt>
                <c:pt idx="710">
                  <c:v>16664.062</c:v>
                </c:pt>
                <c:pt idx="711">
                  <c:v>16687.5</c:v>
                </c:pt>
                <c:pt idx="712">
                  <c:v>16710.937</c:v>
                </c:pt>
                <c:pt idx="713">
                  <c:v>16734.375</c:v>
                </c:pt>
                <c:pt idx="714">
                  <c:v>16757.812</c:v>
                </c:pt>
                <c:pt idx="715">
                  <c:v>16781.25</c:v>
                </c:pt>
                <c:pt idx="716">
                  <c:v>16804.687</c:v>
                </c:pt>
                <c:pt idx="717">
                  <c:v>16828.125</c:v>
                </c:pt>
                <c:pt idx="718">
                  <c:v>16851.562</c:v>
                </c:pt>
                <c:pt idx="719">
                  <c:v>16875</c:v>
                </c:pt>
                <c:pt idx="720">
                  <c:v>16898.437</c:v>
                </c:pt>
                <c:pt idx="721">
                  <c:v>16921.875</c:v>
                </c:pt>
                <c:pt idx="722">
                  <c:v>16945.312</c:v>
                </c:pt>
                <c:pt idx="723">
                  <c:v>16968.75</c:v>
                </c:pt>
                <c:pt idx="724">
                  <c:v>16992.187</c:v>
                </c:pt>
                <c:pt idx="725">
                  <c:v>17015.625</c:v>
                </c:pt>
                <c:pt idx="726">
                  <c:v>17039.062</c:v>
                </c:pt>
                <c:pt idx="727">
                  <c:v>17062.5</c:v>
                </c:pt>
                <c:pt idx="728">
                  <c:v>17085.937</c:v>
                </c:pt>
                <c:pt idx="729">
                  <c:v>17109.375</c:v>
                </c:pt>
                <c:pt idx="730">
                  <c:v>17132.812</c:v>
                </c:pt>
                <c:pt idx="731">
                  <c:v>17156.25</c:v>
                </c:pt>
                <c:pt idx="732">
                  <c:v>17179.687</c:v>
                </c:pt>
                <c:pt idx="733">
                  <c:v>17203.125</c:v>
                </c:pt>
                <c:pt idx="734">
                  <c:v>17226.562</c:v>
                </c:pt>
                <c:pt idx="735">
                  <c:v>17250</c:v>
                </c:pt>
                <c:pt idx="736">
                  <c:v>17273.437</c:v>
                </c:pt>
                <c:pt idx="737">
                  <c:v>17296.875</c:v>
                </c:pt>
                <c:pt idx="738">
                  <c:v>17320.312</c:v>
                </c:pt>
                <c:pt idx="739">
                  <c:v>17343.75</c:v>
                </c:pt>
                <c:pt idx="740">
                  <c:v>17367.187</c:v>
                </c:pt>
                <c:pt idx="741">
                  <c:v>17390.625</c:v>
                </c:pt>
                <c:pt idx="742">
                  <c:v>17414.062</c:v>
                </c:pt>
                <c:pt idx="743">
                  <c:v>17437.5</c:v>
                </c:pt>
                <c:pt idx="744">
                  <c:v>17460.937</c:v>
                </c:pt>
                <c:pt idx="745">
                  <c:v>17484.375</c:v>
                </c:pt>
                <c:pt idx="746">
                  <c:v>17507.812</c:v>
                </c:pt>
                <c:pt idx="747">
                  <c:v>17531.25</c:v>
                </c:pt>
                <c:pt idx="748">
                  <c:v>17554.687</c:v>
                </c:pt>
                <c:pt idx="749">
                  <c:v>17578.125</c:v>
                </c:pt>
                <c:pt idx="750">
                  <c:v>17601.562</c:v>
                </c:pt>
                <c:pt idx="751">
                  <c:v>17625</c:v>
                </c:pt>
                <c:pt idx="752">
                  <c:v>17648.437</c:v>
                </c:pt>
                <c:pt idx="753">
                  <c:v>17671.875</c:v>
                </c:pt>
                <c:pt idx="754">
                  <c:v>17695.312</c:v>
                </c:pt>
                <c:pt idx="755">
                  <c:v>17718.75</c:v>
                </c:pt>
                <c:pt idx="756">
                  <c:v>17742.187</c:v>
                </c:pt>
                <c:pt idx="757">
                  <c:v>17765.625</c:v>
                </c:pt>
                <c:pt idx="758">
                  <c:v>17789.062</c:v>
                </c:pt>
                <c:pt idx="759">
                  <c:v>17812.5</c:v>
                </c:pt>
                <c:pt idx="760">
                  <c:v>17835.937</c:v>
                </c:pt>
                <c:pt idx="761">
                  <c:v>17859.375</c:v>
                </c:pt>
                <c:pt idx="762">
                  <c:v>17882.812</c:v>
                </c:pt>
                <c:pt idx="763">
                  <c:v>17906.25</c:v>
                </c:pt>
                <c:pt idx="764">
                  <c:v>17929.687</c:v>
                </c:pt>
                <c:pt idx="765">
                  <c:v>17953.125</c:v>
                </c:pt>
                <c:pt idx="766">
                  <c:v>17976.562</c:v>
                </c:pt>
                <c:pt idx="767">
                  <c:v>18000</c:v>
                </c:pt>
                <c:pt idx="768">
                  <c:v>18023.437</c:v>
                </c:pt>
                <c:pt idx="769">
                  <c:v>18046.875</c:v>
                </c:pt>
                <c:pt idx="770">
                  <c:v>18070.312</c:v>
                </c:pt>
                <c:pt idx="771">
                  <c:v>18093.75</c:v>
                </c:pt>
                <c:pt idx="772">
                  <c:v>18117.187</c:v>
                </c:pt>
                <c:pt idx="773">
                  <c:v>18140.625</c:v>
                </c:pt>
                <c:pt idx="774">
                  <c:v>18164.062</c:v>
                </c:pt>
                <c:pt idx="775">
                  <c:v>18187.5</c:v>
                </c:pt>
                <c:pt idx="776">
                  <c:v>18210.937</c:v>
                </c:pt>
                <c:pt idx="777">
                  <c:v>18234.375</c:v>
                </c:pt>
                <c:pt idx="778">
                  <c:v>18257.812</c:v>
                </c:pt>
                <c:pt idx="779">
                  <c:v>18281.25</c:v>
                </c:pt>
                <c:pt idx="780">
                  <c:v>18304.687</c:v>
                </c:pt>
                <c:pt idx="781">
                  <c:v>18328.125</c:v>
                </c:pt>
                <c:pt idx="782">
                  <c:v>18351.562</c:v>
                </c:pt>
                <c:pt idx="783">
                  <c:v>18375</c:v>
                </c:pt>
                <c:pt idx="784">
                  <c:v>18398.437</c:v>
                </c:pt>
                <c:pt idx="785">
                  <c:v>18421.875</c:v>
                </c:pt>
                <c:pt idx="786">
                  <c:v>18445.312</c:v>
                </c:pt>
                <c:pt idx="787">
                  <c:v>18468.75</c:v>
                </c:pt>
                <c:pt idx="788">
                  <c:v>18492.187</c:v>
                </c:pt>
                <c:pt idx="789">
                  <c:v>18515.625</c:v>
                </c:pt>
                <c:pt idx="790">
                  <c:v>18539.062</c:v>
                </c:pt>
                <c:pt idx="791">
                  <c:v>18562.5</c:v>
                </c:pt>
                <c:pt idx="792">
                  <c:v>18585.937</c:v>
                </c:pt>
                <c:pt idx="793">
                  <c:v>18609.375</c:v>
                </c:pt>
                <c:pt idx="794">
                  <c:v>18632.812</c:v>
                </c:pt>
                <c:pt idx="795">
                  <c:v>18656.25</c:v>
                </c:pt>
                <c:pt idx="796">
                  <c:v>18679.687</c:v>
                </c:pt>
                <c:pt idx="797">
                  <c:v>18703.125</c:v>
                </c:pt>
                <c:pt idx="798">
                  <c:v>18726.562</c:v>
                </c:pt>
                <c:pt idx="799">
                  <c:v>18750</c:v>
                </c:pt>
                <c:pt idx="800">
                  <c:v>18773.437</c:v>
                </c:pt>
                <c:pt idx="801">
                  <c:v>18796.875</c:v>
                </c:pt>
                <c:pt idx="802">
                  <c:v>18820.312</c:v>
                </c:pt>
                <c:pt idx="803">
                  <c:v>18843.75</c:v>
                </c:pt>
                <c:pt idx="804">
                  <c:v>18867.187</c:v>
                </c:pt>
                <c:pt idx="805">
                  <c:v>18890.625</c:v>
                </c:pt>
                <c:pt idx="806">
                  <c:v>18914.062</c:v>
                </c:pt>
                <c:pt idx="807">
                  <c:v>18937.5</c:v>
                </c:pt>
                <c:pt idx="808">
                  <c:v>18960.937</c:v>
                </c:pt>
                <c:pt idx="809">
                  <c:v>18984.375</c:v>
                </c:pt>
                <c:pt idx="810">
                  <c:v>19007.812</c:v>
                </c:pt>
                <c:pt idx="811">
                  <c:v>19031.25</c:v>
                </c:pt>
                <c:pt idx="812">
                  <c:v>19054.687</c:v>
                </c:pt>
                <c:pt idx="813">
                  <c:v>19078.125</c:v>
                </c:pt>
                <c:pt idx="814">
                  <c:v>19101.562</c:v>
                </c:pt>
                <c:pt idx="815">
                  <c:v>19125</c:v>
                </c:pt>
                <c:pt idx="816">
                  <c:v>19148.437</c:v>
                </c:pt>
                <c:pt idx="817">
                  <c:v>19171.875</c:v>
                </c:pt>
                <c:pt idx="818">
                  <c:v>19195.312</c:v>
                </c:pt>
                <c:pt idx="819">
                  <c:v>19218.75</c:v>
                </c:pt>
                <c:pt idx="820">
                  <c:v>19242.187</c:v>
                </c:pt>
                <c:pt idx="821">
                  <c:v>19265.625</c:v>
                </c:pt>
                <c:pt idx="822">
                  <c:v>19289.062</c:v>
                </c:pt>
                <c:pt idx="823">
                  <c:v>19312.5</c:v>
                </c:pt>
                <c:pt idx="824">
                  <c:v>19335.937</c:v>
                </c:pt>
                <c:pt idx="825">
                  <c:v>19359.375</c:v>
                </c:pt>
                <c:pt idx="826">
                  <c:v>19382.812</c:v>
                </c:pt>
                <c:pt idx="827">
                  <c:v>19406.25</c:v>
                </c:pt>
                <c:pt idx="828">
                  <c:v>19429.687</c:v>
                </c:pt>
                <c:pt idx="829">
                  <c:v>19453.125</c:v>
                </c:pt>
                <c:pt idx="830">
                  <c:v>19476.562</c:v>
                </c:pt>
                <c:pt idx="831">
                  <c:v>19500</c:v>
                </c:pt>
                <c:pt idx="832">
                  <c:v>19523.437</c:v>
                </c:pt>
                <c:pt idx="833">
                  <c:v>19546.875</c:v>
                </c:pt>
                <c:pt idx="834">
                  <c:v>19570.312</c:v>
                </c:pt>
                <c:pt idx="835">
                  <c:v>19593.75</c:v>
                </c:pt>
                <c:pt idx="836">
                  <c:v>19617.187</c:v>
                </c:pt>
                <c:pt idx="837">
                  <c:v>19640.625</c:v>
                </c:pt>
                <c:pt idx="838">
                  <c:v>19664.062</c:v>
                </c:pt>
                <c:pt idx="839">
                  <c:v>19687.5</c:v>
                </c:pt>
                <c:pt idx="840">
                  <c:v>19710.937</c:v>
                </c:pt>
                <c:pt idx="841">
                  <c:v>19734.375</c:v>
                </c:pt>
                <c:pt idx="842">
                  <c:v>19757.812</c:v>
                </c:pt>
                <c:pt idx="843">
                  <c:v>19781.25</c:v>
                </c:pt>
                <c:pt idx="844">
                  <c:v>19804.687</c:v>
                </c:pt>
                <c:pt idx="845">
                  <c:v>19828.125</c:v>
                </c:pt>
                <c:pt idx="846">
                  <c:v>19851.562</c:v>
                </c:pt>
                <c:pt idx="847">
                  <c:v>19875</c:v>
                </c:pt>
                <c:pt idx="848">
                  <c:v>19898.437</c:v>
                </c:pt>
                <c:pt idx="849">
                  <c:v>19921.875</c:v>
                </c:pt>
                <c:pt idx="850">
                  <c:v>19945.312</c:v>
                </c:pt>
                <c:pt idx="851">
                  <c:v>19968.75</c:v>
                </c:pt>
                <c:pt idx="852">
                  <c:v>19992.187</c:v>
                </c:pt>
                <c:pt idx="853">
                  <c:v>20015.625</c:v>
                </c:pt>
                <c:pt idx="854">
                  <c:v>20039.062</c:v>
                </c:pt>
                <c:pt idx="855">
                  <c:v>20062.5</c:v>
                </c:pt>
                <c:pt idx="856">
                  <c:v>20085.937</c:v>
                </c:pt>
                <c:pt idx="857">
                  <c:v>20109.375</c:v>
                </c:pt>
                <c:pt idx="858">
                  <c:v>20132.812</c:v>
                </c:pt>
                <c:pt idx="859">
                  <c:v>20156.25</c:v>
                </c:pt>
                <c:pt idx="860">
                  <c:v>20179.687</c:v>
                </c:pt>
                <c:pt idx="861">
                  <c:v>20203.125</c:v>
                </c:pt>
                <c:pt idx="862">
                  <c:v>20226.562</c:v>
                </c:pt>
                <c:pt idx="863">
                  <c:v>20250</c:v>
                </c:pt>
                <c:pt idx="864">
                  <c:v>20273.437</c:v>
                </c:pt>
                <c:pt idx="865">
                  <c:v>20296.875</c:v>
                </c:pt>
                <c:pt idx="866">
                  <c:v>20320.312</c:v>
                </c:pt>
                <c:pt idx="867">
                  <c:v>20343.75</c:v>
                </c:pt>
                <c:pt idx="868">
                  <c:v>20367.187</c:v>
                </c:pt>
                <c:pt idx="869">
                  <c:v>20390.625</c:v>
                </c:pt>
                <c:pt idx="870">
                  <c:v>20414.062</c:v>
                </c:pt>
                <c:pt idx="871">
                  <c:v>20437.5</c:v>
                </c:pt>
                <c:pt idx="872">
                  <c:v>20460.937</c:v>
                </c:pt>
                <c:pt idx="873">
                  <c:v>20484.375</c:v>
                </c:pt>
                <c:pt idx="874">
                  <c:v>20507.812</c:v>
                </c:pt>
                <c:pt idx="875">
                  <c:v>20531.25</c:v>
                </c:pt>
                <c:pt idx="876">
                  <c:v>20554.687</c:v>
                </c:pt>
                <c:pt idx="877">
                  <c:v>20578.125</c:v>
                </c:pt>
                <c:pt idx="878">
                  <c:v>20601.562</c:v>
                </c:pt>
                <c:pt idx="879">
                  <c:v>20625</c:v>
                </c:pt>
                <c:pt idx="880">
                  <c:v>20648.437</c:v>
                </c:pt>
                <c:pt idx="881">
                  <c:v>20671.875</c:v>
                </c:pt>
                <c:pt idx="882">
                  <c:v>20695.312</c:v>
                </c:pt>
                <c:pt idx="883">
                  <c:v>20718.75</c:v>
                </c:pt>
                <c:pt idx="884">
                  <c:v>20742.187</c:v>
                </c:pt>
                <c:pt idx="885">
                  <c:v>20765.625</c:v>
                </c:pt>
                <c:pt idx="886">
                  <c:v>20789.062</c:v>
                </c:pt>
                <c:pt idx="887">
                  <c:v>20812.5</c:v>
                </c:pt>
                <c:pt idx="888">
                  <c:v>20835.937</c:v>
                </c:pt>
                <c:pt idx="889">
                  <c:v>20859.375</c:v>
                </c:pt>
                <c:pt idx="890">
                  <c:v>20882.812</c:v>
                </c:pt>
                <c:pt idx="891">
                  <c:v>20906.25</c:v>
                </c:pt>
                <c:pt idx="892">
                  <c:v>20929.687</c:v>
                </c:pt>
                <c:pt idx="893">
                  <c:v>20953.125</c:v>
                </c:pt>
                <c:pt idx="894">
                  <c:v>20976.562</c:v>
                </c:pt>
                <c:pt idx="895">
                  <c:v>21000</c:v>
                </c:pt>
                <c:pt idx="896">
                  <c:v>21023.437</c:v>
                </c:pt>
                <c:pt idx="897">
                  <c:v>21046.875</c:v>
                </c:pt>
                <c:pt idx="898">
                  <c:v>21070.312</c:v>
                </c:pt>
                <c:pt idx="899">
                  <c:v>21093.75</c:v>
                </c:pt>
                <c:pt idx="900">
                  <c:v>21117.187</c:v>
                </c:pt>
                <c:pt idx="901">
                  <c:v>21140.625</c:v>
                </c:pt>
                <c:pt idx="902">
                  <c:v>21164.062</c:v>
                </c:pt>
                <c:pt idx="903">
                  <c:v>21187.5</c:v>
                </c:pt>
                <c:pt idx="904">
                  <c:v>21210.937</c:v>
                </c:pt>
                <c:pt idx="905">
                  <c:v>21234.375</c:v>
                </c:pt>
                <c:pt idx="906">
                  <c:v>21257.812</c:v>
                </c:pt>
                <c:pt idx="907">
                  <c:v>21281.25</c:v>
                </c:pt>
                <c:pt idx="908">
                  <c:v>21304.687</c:v>
                </c:pt>
                <c:pt idx="909">
                  <c:v>21328.125</c:v>
                </c:pt>
                <c:pt idx="910">
                  <c:v>21351.562</c:v>
                </c:pt>
                <c:pt idx="911">
                  <c:v>21375</c:v>
                </c:pt>
                <c:pt idx="912">
                  <c:v>21398.437</c:v>
                </c:pt>
                <c:pt idx="913">
                  <c:v>21421.875</c:v>
                </c:pt>
                <c:pt idx="914">
                  <c:v>21445.312</c:v>
                </c:pt>
                <c:pt idx="915">
                  <c:v>21468.75</c:v>
                </c:pt>
                <c:pt idx="916">
                  <c:v>21492.187</c:v>
                </c:pt>
                <c:pt idx="917">
                  <c:v>21515.625</c:v>
                </c:pt>
                <c:pt idx="918">
                  <c:v>21539.062</c:v>
                </c:pt>
                <c:pt idx="919">
                  <c:v>21562.5</c:v>
                </c:pt>
                <c:pt idx="920">
                  <c:v>21585.937</c:v>
                </c:pt>
                <c:pt idx="921">
                  <c:v>21609.375</c:v>
                </c:pt>
                <c:pt idx="922">
                  <c:v>21632.812</c:v>
                </c:pt>
                <c:pt idx="923">
                  <c:v>21656.25</c:v>
                </c:pt>
                <c:pt idx="924">
                  <c:v>21679.687</c:v>
                </c:pt>
                <c:pt idx="925">
                  <c:v>21703.125</c:v>
                </c:pt>
                <c:pt idx="926">
                  <c:v>21726.562</c:v>
                </c:pt>
                <c:pt idx="927">
                  <c:v>21750</c:v>
                </c:pt>
                <c:pt idx="928">
                  <c:v>21773.437</c:v>
                </c:pt>
                <c:pt idx="929">
                  <c:v>21796.875</c:v>
                </c:pt>
                <c:pt idx="930">
                  <c:v>21820.312</c:v>
                </c:pt>
                <c:pt idx="931">
                  <c:v>21843.75</c:v>
                </c:pt>
                <c:pt idx="932">
                  <c:v>21867.187</c:v>
                </c:pt>
                <c:pt idx="933">
                  <c:v>21890.625</c:v>
                </c:pt>
                <c:pt idx="934">
                  <c:v>21914.062</c:v>
                </c:pt>
                <c:pt idx="935">
                  <c:v>21937.5</c:v>
                </c:pt>
                <c:pt idx="936">
                  <c:v>21960.937</c:v>
                </c:pt>
                <c:pt idx="937">
                  <c:v>21984.375</c:v>
                </c:pt>
                <c:pt idx="938">
                  <c:v>22007.812</c:v>
                </c:pt>
                <c:pt idx="939">
                  <c:v>22031.25</c:v>
                </c:pt>
                <c:pt idx="940">
                  <c:v>22054.687</c:v>
                </c:pt>
                <c:pt idx="941">
                  <c:v>22078.125</c:v>
                </c:pt>
                <c:pt idx="942">
                  <c:v>22101.562</c:v>
                </c:pt>
                <c:pt idx="943">
                  <c:v>22125</c:v>
                </c:pt>
                <c:pt idx="944">
                  <c:v>22148.437</c:v>
                </c:pt>
                <c:pt idx="945">
                  <c:v>22171.875</c:v>
                </c:pt>
                <c:pt idx="946">
                  <c:v>22195.312</c:v>
                </c:pt>
                <c:pt idx="947">
                  <c:v>22218.75</c:v>
                </c:pt>
                <c:pt idx="948">
                  <c:v>22242.187</c:v>
                </c:pt>
                <c:pt idx="949">
                  <c:v>22265.625</c:v>
                </c:pt>
                <c:pt idx="950">
                  <c:v>22289.062</c:v>
                </c:pt>
                <c:pt idx="951">
                  <c:v>22312.5</c:v>
                </c:pt>
                <c:pt idx="952">
                  <c:v>22335.937</c:v>
                </c:pt>
                <c:pt idx="953">
                  <c:v>22359.375</c:v>
                </c:pt>
                <c:pt idx="954">
                  <c:v>22382.812</c:v>
                </c:pt>
                <c:pt idx="955">
                  <c:v>22406.25</c:v>
                </c:pt>
                <c:pt idx="956">
                  <c:v>22429.687</c:v>
                </c:pt>
                <c:pt idx="957">
                  <c:v>22453.125</c:v>
                </c:pt>
                <c:pt idx="958">
                  <c:v>22476.562</c:v>
                </c:pt>
                <c:pt idx="959">
                  <c:v>22500</c:v>
                </c:pt>
                <c:pt idx="960">
                  <c:v>22523.437</c:v>
                </c:pt>
                <c:pt idx="961">
                  <c:v>22546.875</c:v>
                </c:pt>
                <c:pt idx="962">
                  <c:v>22570.312</c:v>
                </c:pt>
                <c:pt idx="963">
                  <c:v>22593.75</c:v>
                </c:pt>
                <c:pt idx="964">
                  <c:v>22617.187</c:v>
                </c:pt>
                <c:pt idx="965">
                  <c:v>22640.625</c:v>
                </c:pt>
                <c:pt idx="966">
                  <c:v>22664.062</c:v>
                </c:pt>
                <c:pt idx="967">
                  <c:v>22687.5</c:v>
                </c:pt>
                <c:pt idx="968">
                  <c:v>22710.937</c:v>
                </c:pt>
                <c:pt idx="969">
                  <c:v>22734.375</c:v>
                </c:pt>
                <c:pt idx="970">
                  <c:v>22757.812</c:v>
                </c:pt>
                <c:pt idx="971">
                  <c:v>22781.25</c:v>
                </c:pt>
                <c:pt idx="972">
                  <c:v>22804.687</c:v>
                </c:pt>
                <c:pt idx="973">
                  <c:v>22828.125</c:v>
                </c:pt>
                <c:pt idx="974">
                  <c:v>22851.562</c:v>
                </c:pt>
                <c:pt idx="975">
                  <c:v>22875</c:v>
                </c:pt>
                <c:pt idx="976">
                  <c:v>22898.437</c:v>
                </c:pt>
                <c:pt idx="977">
                  <c:v>22921.875</c:v>
                </c:pt>
                <c:pt idx="978">
                  <c:v>22945.312</c:v>
                </c:pt>
                <c:pt idx="979">
                  <c:v>22968.75</c:v>
                </c:pt>
                <c:pt idx="980">
                  <c:v>22992.187</c:v>
                </c:pt>
                <c:pt idx="981">
                  <c:v>23015.625</c:v>
                </c:pt>
                <c:pt idx="982">
                  <c:v>23039.062</c:v>
                </c:pt>
                <c:pt idx="983">
                  <c:v>23062.5</c:v>
                </c:pt>
                <c:pt idx="984">
                  <c:v>23085.937</c:v>
                </c:pt>
                <c:pt idx="985">
                  <c:v>23109.375</c:v>
                </c:pt>
                <c:pt idx="986">
                  <c:v>23132.812</c:v>
                </c:pt>
                <c:pt idx="987">
                  <c:v>23156.25</c:v>
                </c:pt>
                <c:pt idx="988">
                  <c:v>23179.687</c:v>
                </c:pt>
                <c:pt idx="989">
                  <c:v>23203.125</c:v>
                </c:pt>
                <c:pt idx="990">
                  <c:v>23226.562</c:v>
                </c:pt>
                <c:pt idx="991">
                  <c:v>23250</c:v>
                </c:pt>
                <c:pt idx="992">
                  <c:v>23273.437</c:v>
                </c:pt>
                <c:pt idx="993">
                  <c:v>23296.875</c:v>
                </c:pt>
                <c:pt idx="994">
                  <c:v>23320.312</c:v>
                </c:pt>
                <c:pt idx="995">
                  <c:v>23343.75</c:v>
                </c:pt>
                <c:pt idx="996">
                  <c:v>23367.187</c:v>
                </c:pt>
                <c:pt idx="997">
                  <c:v>23390.625</c:v>
                </c:pt>
                <c:pt idx="998">
                  <c:v>23414.062</c:v>
                </c:pt>
                <c:pt idx="999">
                  <c:v>23437.5</c:v>
                </c:pt>
                <c:pt idx="1000">
                  <c:v>23460.937</c:v>
                </c:pt>
                <c:pt idx="1001">
                  <c:v>23484.375</c:v>
                </c:pt>
                <c:pt idx="1002">
                  <c:v>23507.812</c:v>
                </c:pt>
                <c:pt idx="1003">
                  <c:v>23531.25</c:v>
                </c:pt>
                <c:pt idx="1004">
                  <c:v>23554.687</c:v>
                </c:pt>
                <c:pt idx="1005">
                  <c:v>23578.125</c:v>
                </c:pt>
                <c:pt idx="1006">
                  <c:v>23601.562</c:v>
                </c:pt>
                <c:pt idx="1007">
                  <c:v>23625</c:v>
                </c:pt>
                <c:pt idx="1008">
                  <c:v>23648.437</c:v>
                </c:pt>
                <c:pt idx="1009">
                  <c:v>23671.875</c:v>
                </c:pt>
                <c:pt idx="1010">
                  <c:v>23695.312</c:v>
                </c:pt>
                <c:pt idx="1011">
                  <c:v>23718.75</c:v>
                </c:pt>
                <c:pt idx="1012">
                  <c:v>23742.187</c:v>
                </c:pt>
                <c:pt idx="1013">
                  <c:v>23765.625</c:v>
                </c:pt>
                <c:pt idx="1014">
                  <c:v>23789.062</c:v>
                </c:pt>
                <c:pt idx="1015">
                  <c:v>23812.5</c:v>
                </c:pt>
                <c:pt idx="1016">
                  <c:v>23835.937</c:v>
                </c:pt>
                <c:pt idx="1017">
                  <c:v>23859.375</c:v>
                </c:pt>
                <c:pt idx="1018">
                  <c:v>23882.812</c:v>
                </c:pt>
                <c:pt idx="1019">
                  <c:v>23906.25</c:v>
                </c:pt>
                <c:pt idx="1020">
                  <c:v>23929.687</c:v>
                </c:pt>
                <c:pt idx="1021">
                  <c:v>23953.125</c:v>
                </c:pt>
                <c:pt idx="1022">
                  <c:v>23976.562</c:v>
                </c:pt>
              </c:numCache>
            </c:numRef>
          </c:xVal>
          <c:yVal>
            <c:numRef>
              <c:f>'Es.3'!$N$7:$N$1029</c:f>
              <c:numCache>
                <c:ptCount val="1023"/>
                <c:pt idx="0">
                  <c:v>-46.38573833189382</c:v>
                </c:pt>
                <c:pt idx="1">
                  <c:v>-31.471585082439514</c:v>
                </c:pt>
                <c:pt idx="2">
                  <c:v>-24.419967937668574</c:v>
                </c:pt>
                <c:pt idx="3">
                  <c:v>-20.05474311463828</c:v>
                </c:pt>
                <c:pt idx="4">
                  <c:v>-17.014998078365736</c:v>
                </c:pt>
                <c:pt idx="5">
                  <c:v>-14.743946476206508</c:v>
                </c:pt>
                <c:pt idx="6">
                  <c:v>-12.963190935413065</c:v>
                </c:pt>
                <c:pt idx="7">
                  <c:v>-11.516425093359931</c:v>
                </c:pt>
                <c:pt idx="8">
                  <c:v>-10.30935902641505</c:v>
                </c:pt>
                <c:pt idx="9">
                  <c:v>-9.281401564462652</c:v>
                </c:pt>
                <c:pt idx="10">
                  <c:v>-8.392019520927114</c:v>
                </c:pt>
                <c:pt idx="11">
                  <c:v>-7.612745966817821</c:v>
                </c:pt>
                <c:pt idx="12">
                  <c:v>-6.923115730608912</c:v>
                </c:pt>
                <c:pt idx="13">
                  <c:v>-6.307773254126151</c:v>
                </c:pt>
                <c:pt idx="14">
                  <c:v>-5.755077533990663</c:v>
                </c:pt>
                <c:pt idx="15">
                  <c:v>-5.255837143080346</c:v>
                </c:pt>
                <c:pt idx="16">
                  <c:v>-4.802802007099367</c:v>
                </c:pt>
                <c:pt idx="17">
                  <c:v>-4.390015217520606</c:v>
                </c:pt>
                <c:pt idx="18">
                  <c:v>-4.012636304560681</c:v>
                </c:pt>
                <c:pt idx="19">
                  <c:v>-3.6665620956650824</c:v>
                </c:pt>
                <c:pt idx="20">
                  <c:v>-3.3483836857779865</c:v>
                </c:pt>
                <c:pt idx="21">
                  <c:v>-3.055139679642523</c:v>
                </c:pt>
                <c:pt idx="22">
                  <c:v>-2.7843289771914144</c:v>
                </c:pt>
                <c:pt idx="23">
                  <c:v>-2.533736394110135</c:v>
                </c:pt>
                <c:pt idx="24">
                  <c:v>-2.301468252615112</c:v>
                </c:pt>
                <c:pt idx="25">
                  <c:v>-2.0858213845138818</c:v>
                </c:pt>
                <c:pt idx="26">
                  <c:v>-1.8853268274906485</c:v>
                </c:pt>
                <c:pt idx="27">
                  <c:v>-1.6986469606856378</c:v>
                </c:pt>
                <c:pt idx="28">
                  <c:v>-1.5246206011432515</c:v>
                </c:pt>
                <c:pt idx="29">
                  <c:v>-1.3621796173421339</c:v>
                </c:pt>
                <c:pt idx="30">
                  <c:v>-1.2103923934010854</c:v>
                </c:pt>
                <c:pt idx="31">
                  <c:v>-1.0683946602972703</c:v>
                </c:pt>
                <c:pt idx="32">
                  <c:v>-0.9354300428564393</c:v>
                </c:pt>
                <c:pt idx="33">
                  <c:v>-0.8107917095001467</c:v>
                </c:pt>
                <c:pt idx="34">
                  <c:v>-0.6938595635762212</c:v>
                </c:pt>
                <c:pt idx="35">
                  <c:v>-0.5840503941317142</c:v>
                </c:pt>
                <c:pt idx="36">
                  <c:v>-0.48085168216467633</c:v>
                </c:pt>
                <c:pt idx="37">
                  <c:v>-0.38377859844930795</c:v>
                </c:pt>
                <c:pt idx="38">
                  <c:v>-0.29240458624539384</c:v>
                </c:pt>
                <c:pt idx="39">
                  <c:v>-0.20632398003911107</c:v>
                </c:pt>
                <c:pt idx="40">
                  <c:v>-0.1251796069341381</c:v>
                </c:pt>
                <c:pt idx="41">
                  <c:v>-0.048630088815917634</c:v>
                </c:pt>
                <c:pt idx="42">
                  <c:v>0.023625270450320618</c:v>
                </c:pt>
                <c:pt idx="43">
                  <c:v>0.09187523420041373</c:v>
                </c:pt>
                <c:pt idx="44">
                  <c:v>0.15637419563037497</c:v>
                </c:pt>
                <c:pt idx="45">
                  <c:v>0.21736756567406573</c:v>
                </c:pt>
                <c:pt idx="46">
                  <c:v>0.27507153700048115</c:v>
                </c:pt>
                <c:pt idx="47">
                  <c:v>0.3296955875456293</c:v>
                </c:pt>
                <c:pt idx="48">
                  <c:v>0.3814242185040578</c:v>
                </c:pt>
                <c:pt idx="49">
                  <c:v>0.43043696576406987</c:v>
                </c:pt>
                <c:pt idx="50">
                  <c:v>0.4768919071127891</c:v>
                </c:pt>
                <c:pt idx="51">
                  <c:v>0.5209435075144306</c:v>
                </c:pt>
                <c:pt idx="52">
                  <c:v>0.5627277127077075</c:v>
                </c:pt>
                <c:pt idx="53">
                  <c:v>0.6023779015073092</c:v>
                </c:pt>
                <c:pt idx="54">
                  <c:v>0.6400114033970545</c:v>
                </c:pt>
                <c:pt idx="55">
                  <c:v>0.675743788492889</c:v>
                </c:pt>
                <c:pt idx="56">
                  <c:v>0.7096766652595726</c:v>
                </c:pt>
                <c:pt idx="57">
                  <c:v>0.7419105040913392</c:v>
                </c:pt>
                <c:pt idx="58">
                  <c:v>0.7725335878349704</c:v>
                </c:pt>
                <c:pt idx="59">
                  <c:v>0.8016335364085097</c:v>
                </c:pt>
                <c:pt idx="60">
                  <c:v>0.8292872974795984</c:v>
                </c:pt>
                <c:pt idx="61">
                  <c:v>0.8555715158801414</c:v>
                </c:pt>
                <c:pt idx="62">
                  <c:v>0.8805534647139361</c:v>
                </c:pt>
                <c:pt idx="63">
                  <c:v>0.9043003835710139</c:v>
                </c:pt>
                <c:pt idx="64">
                  <c:v>0.9268712616967894</c:v>
                </c:pt>
                <c:pt idx="65">
                  <c:v>0.9483252524203045</c:v>
                </c:pt>
                <c:pt idx="66">
                  <c:v>0.9687142299840585</c:v>
                </c:pt>
                <c:pt idx="67">
                  <c:v>0.9880903735947422</c:v>
                </c:pt>
                <c:pt idx="68">
                  <c:v>1.0064994282552289</c:v>
                </c:pt>
                <c:pt idx="69">
                  <c:v>1.0239875399652363</c:v>
                </c:pt>
                <c:pt idx="70">
                  <c:v>1.0405951585668733</c:v>
                </c:pt>
                <c:pt idx="71">
                  <c:v>1.0563631954994432</c:v>
                </c:pt>
                <c:pt idx="72">
                  <c:v>1.0713275134036475</c:v>
                </c:pt>
                <c:pt idx="73">
                  <c:v>1.0855244691738473</c:v>
                </c:pt>
                <c:pt idx="74">
                  <c:v>1.0989859409838403</c:v>
                </c:pt>
                <c:pt idx="75">
                  <c:v>1.1117443119419776</c:v>
                </c:pt>
                <c:pt idx="76">
                  <c:v>1.1238279904084034</c:v>
                </c:pt>
                <c:pt idx="77">
                  <c:v>1.1352658831476345</c:v>
                </c:pt>
                <c:pt idx="78">
                  <c:v>1.1460833693951384</c:v>
                </c:pt>
                <c:pt idx="79">
                  <c:v>1.1563063068578314</c:v>
                </c:pt>
                <c:pt idx="80">
                  <c:v>1.165957424036256</c:v>
                </c:pt>
                <c:pt idx="81">
                  <c:v>1.1750598976130477</c:v>
                </c:pt>
                <c:pt idx="82">
                  <c:v>1.1836341311149838</c:v>
                </c:pt>
                <c:pt idx="83">
                  <c:v>1.1917009380429753</c:v>
                </c:pt>
                <c:pt idx="84">
                  <c:v>1.1992786781253406</c:v>
                </c:pt>
                <c:pt idx="85">
                  <c:v>1.2063860768885726</c:v>
                </c:pt>
                <c:pt idx="86">
                  <c:v>1.213039693561173</c:v>
                </c:pt>
                <c:pt idx="87">
                  <c:v>1.2192564045856826</c:v>
                </c:pt>
                <c:pt idx="88">
                  <c:v>1.2250511797260843</c:v>
                </c:pt>
                <c:pt idx="89">
                  <c:v>1.2304392542139346</c:v>
                </c:pt>
                <c:pt idx="90">
                  <c:v>1.2354341918304113</c:v>
                </c:pt>
                <c:pt idx="91">
                  <c:v>1.2400497679087015</c:v>
                </c:pt>
                <c:pt idx="92">
                  <c:v>1.244298300137986</c:v>
                </c:pt>
                <c:pt idx="93">
                  <c:v>1.248192262464495</c:v>
                </c:pt>
                <c:pt idx="94">
                  <c:v>1.251742866128263</c:v>
                </c:pt>
                <c:pt idx="95">
                  <c:v>1.254961422577695</c:v>
                </c:pt>
                <c:pt idx="96">
                  <c:v>1.257858158826174</c:v>
                </c:pt>
                <c:pt idx="97">
                  <c:v>1.26044334578636</c:v>
                </c:pt>
                <c:pt idx="98">
                  <c:v>1.2627263334448453</c:v>
                </c:pt>
                <c:pt idx="99">
                  <c:v>1.2647164595045006</c:v>
                </c:pt>
                <c:pt idx="100">
                  <c:v>1.2664222911406273</c:v>
                </c:pt>
                <c:pt idx="101">
                  <c:v>1.267852327488256</c:v>
                </c:pt>
                <c:pt idx="102">
                  <c:v>1.269014435879345</c:v>
                </c:pt>
                <c:pt idx="103">
                  <c:v>1.2699163605063766</c:v>
                </c:pt>
                <c:pt idx="104">
                  <c:v>1.2705653420619232</c:v>
                </c:pt>
                <c:pt idx="105">
                  <c:v>1.2709684438320594</c:v>
                </c:pt>
                <c:pt idx="106">
                  <c:v>1.2711323445799207</c:v>
                </c:pt>
                <c:pt idx="107">
                  <c:v>1.2710634923571298</c:v>
                </c:pt>
                <c:pt idx="108">
                  <c:v>1.2707680613030472</c:v>
                </c:pt>
                <c:pt idx="109">
                  <c:v>1.2702519425960925</c:v>
                </c:pt>
                <c:pt idx="110">
                  <c:v>1.2695208565902036</c:v>
                </c:pt>
                <c:pt idx="111">
                  <c:v>1.268580189549168</c:v>
                </c:pt>
                <c:pt idx="112">
                  <c:v>1.2674352532199882</c:v>
                </c:pt>
                <c:pt idx="113">
                  <c:v>1.266090975291988</c:v>
                </c:pt>
                <c:pt idx="114">
                  <c:v>1.264552299121069</c:v>
                </c:pt>
                <c:pt idx="115">
                  <c:v>1.2628237352226714</c:v>
                </c:pt>
                <c:pt idx="116">
                  <c:v>1.2609098944180732</c:v>
                </c:pt>
                <c:pt idx="117">
                  <c:v>1.2588149070985535</c:v>
                </c:pt>
                <c:pt idx="118">
                  <c:v>1.2565430835709057</c:v>
                </c:pt>
                <c:pt idx="119">
                  <c:v>1.2540982073127462</c:v>
                </c:pt>
                <c:pt idx="120">
                  <c:v>1.2514843167545255</c:v>
                </c:pt>
                <c:pt idx="121">
                  <c:v>1.2487048782768992</c:v>
                </c:pt>
                <c:pt idx="122">
                  <c:v>1.2457636840855357</c:v>
                </c:pt>
                <c:pt idx="123">
                  <c:v>1.2426639102756738</c:v>
                </c:pt>
                <c:pt idx="124">
                  <c:v>1.2394091258379</c:v>
                </c:pt>
                <c:pt idx="125">
                  <c:v>1.236002240728019</c:v>
                </c:pt>
                <c:pt idx="126">
                  <c:v>1.232446621390549</c:v>
                </c:pt>
                <c:pt idx="127">
                  <c:v>1.2287449334196208</c:v>
                </c:pt>
                <c:pt idx="128">
                  <c:v>1.224900359305517</c:v>
                </c:pt>
                <c:pt idx="129">
                  <c:v>1.2209153399510337</c:v>
                </c:pt>
                <c:pt idx="130">
                  <c:v>1.2167928906378076</c:v>
                </c:pt>
                <c:pt idx="131">
                  <c:v>1.2125352453693692</c:v>
                </c:pt>
                <c:pt idx="132">
                  <c:v>1.2081452673208886</c:v>
                </c:pt>
                <c:pt idx="133">
                  <c:v>1.2036249997120536</c:v>
                </c:pt>
                <c:pt idx="134">
                  <c:v>1.1989771672486569</c:v>
                </c:pt>
                <c:pt idx="135">
                  <c:v>1.1942036369831261</c:v>
                </c:pt>
                <c:pt idx="136">
                  <c:v>1.1893070074809733</c:v>
                </c:pt>
                <c:pt idx="137">
                  <c:v>1.1842889829020504</c:v>
                </c:pt>
                <c:pt idx="138">
                  <c:v>1.1791520468313177</c:v>
                </c:pt>
                <c:pt idx="139">
                  <c:v>1.1738977526076408</c:v>
                </c:pt>
                <c:pt idx="140">
                  <c:v>1.1685284789482329</c:v>
                </c:pt>
                <c:pt idx="141">
                  <c:v>1.163045639362431</c:v>
                </c:pt>
                <c:pt idx="142">
                  <c:v>1.1574515168739792</c:v>
                </c:pt>
                <c:pt idx="143">
                  <c:v>1.1517473951830617</c:v>
                </c:pt>
                <c:pt idx="144">
                  <c:v>1.145935469951728</c:v>
                </c:pt>
                <c:pt idx="145">
                  <c:v>1.140016904217199</c:v>
                </c:pt>
                <c:pt idx="146">
                  <c:v>1.1339938138543764</c:v>
                </c:pt>
                <c:pt idx="147">
                  <c:v>1.1278672495956874</c:v>
                </c:pt>
                <c:pt idx="148">
                  <c:v>1.1216392544219587</c:v>
                </c:pt>
                <c:pt idx="149">
                  <c:v>1.11531077440778</c:v>
                </c:pt>
                <c:pt idx="150">
                  <c:v>1.108883785918938</c:v>
                </c:pt>
                <c:pt idx="151">
                  <c:v>1.102359137376421</c:v>
                </c:pt>
                <c:pt idx="152">
                  <c:v>1.0957387442560538</c:v>
                </c:pt>
                <c:pt idx="153">
                  <c:v>1.0890233637479736</c:v>
                </c:pt>
                <c:pt idx="154">
                  <c:v>1.0822148556627804</c:v>
                </c:pt>
                <c:pt idx="155">
                  <c:v>1.0753138918557352</c:v>
                </c:pt>
                <c:pt idx="156">
                  <c:v>1.0683222812445505</c:v>
                </c:pt>
                <c:pt idx="157">
                  <c:v>1.0612406157678655</c:v>
                </c:pt>
                <c:pt idx="158">
                  <c:v>1.0540706578132883</c:v>
                </c:pt>
                <c:pt idx="159">
                  <c:v>1.046812924387345</c:v>
                </c:pt>
                <c:pt idx="160">
                  <c:v>1.0394691353391858</c:v>
                </c:pt>
                <c:pt idx="161">
                  <c:v>1.0320397373334544</c:v>
                </c:pt>
                <c:pt idx="162">
                  <c:v>1.0245264113357841</c:v>
                </c:pt>
                <c:pt idx="163">
                  <c:v>1.0169295379004257</c:v>
                </c:pt>
                <c:pt idx="164">
                  <c:v>1.0092507624586429</c:v>
                </c:pt>
                <c:pt idx="165">
                  <c:v>1.0014904033589846</c:v>
                </c:pt>
                <c:pt idx="166">
                  <c:v>0.9936500735695111</c:v>
                </c:pt>
                <c:pt idx="167">
                  <c:v>0.9857300328397476</c:v>
                </c:pt>
                <c:pt idx="168">
                  <c:v>0.9777318644927544</c:v>
                </c:pt>
                <c:pt idx="169">
                  <c:v>0.9696557730137029</c:v>
                </c:pt>
                <c:pt idx="170">
                  <c:v>0.9615033146684326</c:v>
                </c:pt>
                <c:pt idx="171">
                  <c:v>0.9532746417638671</c:v>
                </c:pt>
                <c:pt idx="172">
                  <c:v>0.9449712858863151</c:v>
                </c:pt>
                <c:pt idx="173">
                  <c:v>0.9365933500232355</c:v>
                </c:pt>
                <c:pt idx="174">
                  <c:v>0.9281423432673607</c:v>
                </c:pt>
                <c:pt idx="175">
                  <c:v>0.9196183219373439</c:v>
                </c:pt>
                <c:pt idx="176">
                  <c:v>0.9110227746431714</c:v>
                </c:pt>
                <c:pt idx="177">
                  <c:v>0.9023557134946256</c:v>
                </c:pt>
                <c:pt idx="178">
                  <c:v>0.8936186084696376</c:v>
                </c:pt>
                <c:pt idx="179">
                  <c:v>0.8848114297541482</c:v>
                </c:pt>
                <c:pt idx="180">
                  <c:v>0.8759356303982155</c:v>
                </c:pt>
                <c:pt idx="181">
                  <c:v>0.8669911407883646</c:v>
                </c:pt>
                <c:pt idx="182">
                  <c:v>0.8579793986167707</c:v>
                </c:pt>
                <c:pt idx="183">
                  <c:v>0.8489002964474003</c:v>
                </c:pt>
                <c:pt idx="184">
                  <c:v>0.8397552580615651</c:v>
                </c:pt>
                <c:pt idx="185">
                  <c:v>0.8305441400418332</c:v>
                </c:pt>
                <c:pt idx="186">
                  <c:v>0.8212683535928085</c:v>
                </c:pt>
                <c:pt idx="187">
                  <c:v>0.8119277210319356</c:v>
                </c:pt>
                <c:pt idx="188">
                  <c:v>0.8025236422176891</c:v>
                </c:pt>
                <c:pt idx="189">
                  <c:v>0.7930559068035704</c:v>
                </c:pt>
                <c:pt idx="190">
                  <c:v>0.7835259044373605</c:v>
                </c:pt>
                <c:pt idx="191">
                  <c:v>0.7739333936037214</c:v>
                </c:pt>
                <c:pt idx="192">
                  <c:v>0.7642797547876499</c:v>
                </c:pt>
                <c:pt idx="193">
                  <c:v>0.7545647167021947</c:v>
                </c:pt>
                <c:pt idx="194">
                  <c:v>0.7447896516369457</c:v>
                </c:pt>
                <c:pt idx="195">
                  <c:v>0.7349542598401886</c:v>
                </c:pt>
                <c:pt idx="196">
                  <c:v>0.7250599062993545</c:v>
                </c:pt>
                <c:pt idx="197">
                  <c:v>0.7151062640212664</c:v>
                </c:pt>
                <c:pt idx="198">
                  <c:v>0.7050946915161316</c:v>
                </c:pt>
                <c:pt idx="199">
                  <c:v>0.6950248356953623</c:v>
                </c:pt>
                <c:pt idx="200">
                  <c:v>0.6848980493538709</c:v>
                </c:pt>
                <c:pt idx="201">
                  <c:v>0.6747139543822147</c:v>
                </c:pt>
                <c:pt idx="202">
                  <c:v>0.6644738985638315</c:v>
                </c:pt>
                <c:pt idx="203">
                  <c:v>0.6541774797767566</c:v>
                </c:pt>
                <c:pt idx="204">
                  <c:v>0.643826041443081</c:v>
                </c:pt>
                <c:pt idx="205">
                  <c:v>0.6334191583752856</c:v>
                </c:pt>
                <c:pt idx="206">
                  <c:v>0.6229581702346755</c:v>
                </c:pt>
                <c:pt idx="207">
                  <c:v>0.6124426296582025</c:v>
                </c:pt>
                <c:pt idx="208">
                  <c:v>0.6018738731011322</c:v>
                </c:pt>
                <c:pt idx="209">
                  <c:v>0.5912514318620596</c:v>
                </c:pt>
                <c:pt idx="210">
                  <c:v>0.5805766397025462</c:v>
                </c:pt>
                <c:pt idx="211">
                  <c:v>0.569849007370959</c:v>
                </c:pt>
                <c:pt idx="212">
                  <c:v>0.5590698664082376</c:v>
                </c:pt>
                <c:pt idx="213">
                  <c:v>0.5482387077550404</c:v>
                </c:pt>
                <c:pt idx="214">
                  <c:v>0.5373568611684579</c:v>
                </c:pt>
                <c:pt idx="215">
                  <c:v>0.5264237984815056</c:v>
                </c:pt>
                <c:pt idx="216">
                  <c:v>0.5154408480705481</c:v>
                </c:pt>
                <c:pt idx="217">
                  <c:v>0.5044074633215796</c:v>
                </c:pt>
                <c:pt idx="218">
                  <c:v>0.4933249716021138</c:v>
                </c:pt>
                <c:pt idx="219">
                  <c:v>0.48219280847499124</c:v>
                </c:pt>
                <c:pt idx="220">
                  <c:v>0.47101230064184596</c:v>
                </c:pt>
                <c:pt idx="221">
                  <c:v>0.4597828664319617</c:v>
                </c:pt>
                <c:pt idx="222">
                  <c:v>0.4485058321971941</c:v>
                </c:pt>
                <c:pt idx="223">
                  <c:v>0.43718059959096245</c:v>
                </c:pt>
                <c:pt idx="224">
                  <c:v>0.42580849490650663</c:v>
                </c:pt>
                <c:pt idx="225">
                  <c:v>0.4143889036492709</c:v>
                </c:pt>
                <c:pt idx="226">
                  <c:v>0.40292315232189535</c:v>
                </c:pt>
                <c:pt idx="227">
                  <c:v>0.3914106107819416</c:v>
                </c:pt>
                <c:pt idx="228">
                  <c:v>0.3798526059879552</c:v>
                </c:pt>
                <c:pt idx="229">
                  <c:v>0.3682484926237266</c:v>
                </c:pt>
                <c:pt idx="230">
                  <c:v>0.3565995983302199</c:v>
                </c:pt>
                <c:pt idx="231">
                  <c:v>0.3449052630672983</c:v>
                </c:pt>
                <c:pt idx="232">
                  <c:v>0.33316681536624615</c:v>
                </c:pt>
                <c:pt idx="233">
                  <c:v>0.3213835808901635</c:v>
                </c:pt>
                <c:pt idx="234">
                  <c:v>0.3095568892512775</c:v>
                </c:pt>
                <c:pt idx="235">
                  <c:v>0.29768605222183925</c:v>
                </c:pt>
                <c:pt idx="236">
                  <c:v>0.28577240066953047</c:v>
                </c:pt>
                <c:pt idx="237">
                  <c:v>0.2738152328618088</c:v>
                </c:pt>
                <c:pt idx="238">
                  <c:v>0.2618158810813453</c:v>
                </c:pt>
                <c:pt idx="239">
                  <c:v>0.24977363045824846</c:v>
                </c:pt>
                <c:pt idx="240">
                  <c:v>0.23768981483575727</c:v>
                </c:pt>
                <c:pt idx="241">
                  <c:v>0.2255637065566189</c:v>
                </c:pt>
                <c:pt idx="242">
                  <c:v>0.21339664115722326</c:v>
                </c:pt>
                <c:pt idx="243">
                  <c:v>0.2011878785266138</c:v>
                </c:pt>
                <c:pt idx="244">
                  <c:v>0.18893875601481486</c:v>
                </c:pt>
                <c:pt idx="245">
                  <c:v>0.17664852137544862</c:v>
                </c:pt>
                <c:pt idx="246">
                  <c:v>0.16431851388137642</c:v>
                </c:pt>
                <c:pt idx="247">
                  <c:v>0.15194796945472305</c:v>
                </c:pt>
                <c:pt idx="248">
                  <c:v>0.13953822938985555</c:v>
                </c:pt>
                <c:pt idx="249">
                  <c:v>0.1270885180677755</c:v>
                </c:pt>
                <c:pt idx="250">
                  <c:v>0.11460017889324514</c:v>
                </c:pt>
                <c:pt idx="251">
                  <c:v>0.10207242498383307</c:v>
                </c:pt>
                <c:pt idx="252">
                  <c:v>0.08950660193441767</c:v>
                </c:pt>
                <c:pt idx="253">
                  <c:v>0.0769019118648792</c:v>
                </c:pt>
                <c:pt idx="254">
                  <c:v>0.06425970263144708</c:v>
                </c:pt>
                <c:pt idx="255">
                  <c:v>0.05157916561081696</c:v>
                </c:pt>
                <c:pt idx="256">
                  <c:v>0.03886165098380789</c:v>
                </c:pt>
                <c:pt idx="257">
                  <c:v>0.026106339627911132</c:v>
                </c:pt>
                <c:pt idx="258">
                  <c:v>0.013314584104369923</c:v>
                </c:pt>
                <c:pt idx="259">
                  <c:v>0.0004855550254711985</c:v>
                </c:pt>
                <c:pt idx="260">
                  <c:v>-0.012379392618182074</c:v>
                </c:pt>
                <c:pt idx="261">
                  <c:v>-0.025281098254867577</c:v>
                </c:pt>
                <c:pt idx="262">
                  <c:v>-0.0382182044221613</c:v>
                </c:pt>
                <c:pt idx="263">
                  <c:v>-0.05119156037308122</c:v>
                </c:pt>
                <c:pt idx="264">
                  <c:v>-0.06419980613692701</c:v>
                </c:pt>
                <c:pt idx="265">
                  <c:v>-0.07724380058397222</c:v>
                </c:pt>
                <c:pt idx="266">
                  <c:v>-0.09032218120440383</c:v>
                </c:pt>
                <c:pt idx="267">
                  <c:v>-0.1034358162860992</c:v>
                </c:pt>
                <c:pt idx="268">
                  <c:v>-0.11658334075453332</c:v>
                </c:pt>
                <c:pt idx="269">
                  <c:v>-0.12976563212294112</c:v>
                </c:pt>
                <c:pt idx="270">
                  <c:v>-0.14298132273140182</c:v>
                </c:pt>
                <c:pt idx="271">
                  <c:v>-0.15623129913323197</c:v>
                </c:pt>
                <c:pt idx="272">
                  <c:v>-0.16951419106695872</c:v>
                </c:pt>
                <c:pt idx="273">
                  <c:v>-0.18283089394733737</c:v>
                </c:pt>
                <c:pt idx="274">
                  <c:v>-0.19618003489944807</c:v>
                </c:pt>
                <c:pt idx="275">
                  <c:v>-0.20956251802706716</c:v>
                </c:pt>
                <c:pt idx="276">
                  <c:v>-0.2229769678338832</c:v>
                </c:pt>
                <c:pt idx="277">
                  <c:v>-0.23642429694617229</c:v>
                </c:pt>
                <c:pt idx="278">
                  <c:v>-0.2499031272420049</c:v>
                </c:pt>
                <c:pt idx="279">
                  <c:v>-0.2634143797092022</c:v>
                </c:pt>
                <c:pt idx="280">
                  <c:v>-0.2769566735994112</c:v>
                </c:pt>
                <c:pt idx="281">
                  <c:v>-0.2905309381063493</c:v>
                </c:pt>
                <c:pt idx="282">
                  <c:v>-0.3041357898576309</c:v>
                </c:pt>
                <c:pt idx="283">
                  <c:v>-0.31777216610221026</c:v>
                </c:pt>
                <c:pt idx="284">
                  <c:v>-0.3314386808490594</c:v>
                </c:pt>
                <c:pt idx="285">
                  <c:v>-0.3451362792564295</c:v>
                </c:pt>
                <c:pt idx="286">
                  <c:v>-0.35886357272281183</c:v>
                </c:pt>
                <c:pt idx="287">
                  <c:v>-0.37262151417431055</c:v>
                </c:pt>
                <c:pt idx="288">
                  <c:v>-0.38640871240969044</c:v>
                </c:pt>
                <c:pt idx="289">
                  <c:v>-0.40022612798571666</c:v>
                </c:pt>
                <c:pt idx="290">
                  <c:v>-0.4140723671145638</c:v>
                </c:pt>
                <c:pt idx="291">
                  <c:v>-0.4279483978505013</c:v>
                </c:pt>
                <c:pt idx="292">
                  <c:v>-0.441852823834495</c:v>
                </c:pt>
                <c:pt idx="293">
                  <c:v>-0.4557866204889916</c:v>
                </c:pt>
                <c:pt idx="294">
                  <c:v>-0.4697483889011988</c:v>
                </c:pt>
                <c:pt idx="295">
                  <c:v>-0.48373911173603673</c:v>
                </c:pt>
                <c:pt idx="296">
                  <c:v>-0.4977573875463276</c:v>
                </c:pt>
                <c:pt idx="297">
                  <c:v>-0.5118042061172319</c:v>
                </c:pt>
                <c:pt idx="298">
                  <c:v>-0.5258781634883278</c:v>
                </c:pt>
                <c:pt idx="299">
                  <c:v>-0.5399802564460552</c:v>
                </c:pt>
                <c:pt idx="300">
                  <c:v>-0.5541090785395595</c:v>
                </c:pt>
                <c:pt idx="301">
                  <c:v>-0.5682656334407176</c:v>
                </c:pt>
                <c:pt idx="302">
                  <c:v>-0.5824485122325491</c:v>
                </c:pt>
                <c:pt idx="303">
                  <c:v>-0.5966587253595104</c:v>
                </c:pt>
                <c:pt idx="304">
                  <c:v>-0.6108948614642344</c:v>
                </c:pt>
                <c:pt idx="305">
                  <c:v>-0.6251579376537092</c:v>
                </c:pt>
                <c:pt idx="306">
                  <c:v>-0.6394465401572067</c:v>
                </c:pt>
                <c:pt idx="307">
                  <c:v>-0.6537616926368934</c:v>
                </c:pt>
                <c:pt idx="308">
                  <c:v>-0.6681019789369059</c:v>
                </c:pt>
                <c:pt idx="309">
                  <c:v>-0.6824684291698149</c:v>
                </c:pt>
                <c:pt idx="310">
                  <c:v>-0.6968596248239362</c:v>
                </c:pt>
                <c:pt idx="311">
                  <c:v>-0.7112766023599094</c:v>
                </c:pt>
                <c:pt idx="312">
                  <c:v>-0.7257179409405661</c:v>
                </c:pt>
                <c:pt idx="313">
                  <c:v>-0.7401846832745916</c:v>
                </c:pt>
                <c:pt idx="314">
                  <c:v>-0.7546754062305981</c:v>
                </c:pt>
                <c:pt idx="315">
                  <c:v>-0.7691911586675516</c:v>
                </c:pt>
                <c:pt idx="316">
                  <c:v>-0.783730515191931</c:v>
                </c:pt>
                <c:pt idx="317">
                  <c:v>-0.7982945307173277</c:v>
                </c:pt>
                <c:pt idx="318">
                  <c:v>-0.8128817776209586</c:v>
                </c:pt>
                <c:pt idx="319">
                  <c:v>-0.8274933167774207</c:v>
                </c:pt>
                <c:pt idx="320">
                  <c:v>-0.8421277183682325</c:v>
                </c:pt>
                <c:pt idx="321">
                  <c:v>-0.8567860491373114</c:v>
                </c:pt>
                <c:pt idx="322">
                  <c:v>-0.8714668771046781</c:v>
                </c:pt>
                <c:pt idx="323">
                  <c:v>-0.8861712747937646</c:v>
                </c:pt>
                <c:pt idx="324">
                  <c:v>-0.9008978080978387</c:v>
                </c:pt>
                <c:pt idx="325">
                  <c:v>-0.9156475552318049</c:v>
                </c:pt>
                <c:pt idx="326">
                  <c:v>-0.9304190799974601</c:v>
                </c:pt>
                <c:pt idx="327">
                  <c:v>-0.9452134662148453</c:v>
                </c:pt>
                <c:pt idx="328">
                  <c:v>-0.9600292756300031</c:v>
                </c:pt>
                <c:pt idx="329">
                  <c:v>-0.9748675975834113</c:v>
                </c:pt>
                <c:pt idx="330">
                  <c:v>-0.9897269918014874</c:v>
                </c:pt>
                <c:pt idx="331">
                  <c:v>-1.0046085530620181</c:v>
                </c:pt>
                <c:pt idx="332">
                  <c:v>-1.0195108391082617</c:v>
                </c:pt>
                <c:pt idx="333">
                  <c:v>-1.0344349500736714</c:v>
                </c:pt>
                <c:pt idx="334">
                  <c:v>-1.0493794417551499</c:v>
                </c:pt>
                <c:pt idx="335">
                  <c:v>-1.0643454195616229</c:v>
                </c:pt>
                <c:pt idx="336">
                  <c:v>-1.0793314373806846</c:v>
                </c:pt>
                <c:pt idx="337">
                  <c:v>-1.094338605817935</c:v>
                </c:pt>
                <c:pt idx="338">
                  <c:v>-1.109365476888915</c:v>
                </c:pt>
                <c:pt idx="339">
                  <c:v>-1.1244131663184274</c:v>
                </c:pt>
                <c:pt idx="340">
                  <c:v>-1.1394802242874402</c:v>
                </c:pt>
                <c:pt idx="341">
                  <c:v>-1.1545677715637632</c:v>
                </c:pt>
                <c:pt idx="342">
                  <c:v>-1.1696743565313734</c:v>
                </c:pt>
                <c:pt idx="343">
                  <c:v>-1.1848011049261404</c:v>
                </c:pt>
                <c:pt idx="344">
                  <c:v>-1.1999465633727933</c:v>
                </c:pt>
                <c:pt idx="345">
                  <c:v>-1.2151118625014725</c:v>
                </c:pt>
                <c:pt idx="346">
                  <c:v>-1.2302955472154644</c:v>
                </c:pt>
                <c:pt idx="347">
                  <c:v>-1.245498752966565</c:v>
                </c:pt>
                <c:pt idx="348">
                  <c:v>-1.260720022974477</c:v>
                </c:pt>
                <c:pt idx="349">
                  <c:v>-1.2759604974411274</c:v>
                </c:pt>
                <c:pt idx="350">
                  <c:v>-1.2912187179405252</c:v>
                </c:pt>
                <c:pt idx="351">
                  <c:v>-1.306495829354279</c:v>
                </c:pt>
                <c:pt idx="352">
                  <c:v>-1.3217903716485888</c:v>
                </c:pt>
                <c:pt idx="353">
                  <c:v>-1.3371034943153173</c:v>
                </c:pt>
                <c:pt idx="354">
                  <c:v>-1.352433735750709</c:v>
                </c:pt>
                <c:pt idx="355">
                  <c:v>-1.3677822499884764</c:v>
                </c:pt>
                <c:pt idx="356">
                  <c:v>-1.3831475738927197</c:v>
                </c:pt>
                <c:pt idx="357">
                  <c:v>-1.3985308659715125</c:v>
                </c:pt>
                <c:pt idx="358">
                  <c:v>-1.4139306615945677</c:v>
                </c:pt>
                <c:pt idx="359">
                  <c:v>-1.429348123677798</c:v>
                </c:pt>
                <c:pt idx="360">
                  <c:v>-1.4447817861341785</c:v>
                </c:pt>
                <c:pt idx="361">
                  <c:v>-1.460232816221817</c:v>
                </c:pt>
                <c:pt idx="362">
                  <c:v>-1.4756997464345099</c:v>
                </c:pt>
                <c:pt idx="363">
                  <c:v>-1.4911837483078114</c:v>
                </c:pt>
                <c:pt idx="364">
                  <c:v>-1.5066833529537529</c:v>
                </c:pt>
                <c:pt idx="365">
                  <c:v>-1.5221997361214106</c:v>
                </c:pt>
                <c:pt idx="366">
                  <c:v>-1.537731427578338</c:v>
                </c:pt>
                <c:pt idx="367">
                  <c:v>-1.5532796072240678</c:v>
                </c:pt>
                <c:pt idx="368">
                  <c:v>-1.568842803518783</c:v>
                </c:pt>
                <c:pt idx="369">
                  <c:v>-1.5844222004501718</c:v>
                </c:pt>
                <c:pt idx="370">
                  <c:v>-1.6000163252080124</c:v>
                </c:pt>
                <c:pt idx="371">
                  <c:v>-1.615626365806627</c:v>
                </c:pt>
                <c:pt idx="372">
                  <c:v>-1.6312508482021557</c:v>
                </c:pt>
                <c:pt idx="373">
                  <c:v>-1.6468909643748133</c:v>
                </c:pt>
                <c:pt idx="374">
                  <c:v>-1.6625452390836426</c:v>
                </c:pt>
                <c:pt idx="375">
                  <c:v>-1.67821486821473</c:v>
                </c:pt>
                <c:pt idx="376">
                  <c:v>-1.6938983753664048</c:v>
                </c:pt>
                <c:pt idx="377">
                  <c:v>-1.7095969602712935</c:v>
                </c:pt>
                <c:pt idx="378">
                  <c:v>-1.7253091454031357</c:v>
                </c:pt>
                <c:pt idx="379">
                  <c:v>-1.7410361342825138</c:v>
                </c:pt>
                <c:pt idx="380">
                  <c:v>-1.7567764482944723</c:v>
                </c:pt>
                <c:pt idx="381">
                  <c:v>-1.7725312946896166</c:v>
                </c:pt>
                <c:pt idx="382">
                  <c:v>-1.7882991937999646</c:v>
                </c:pt>
                <c:pt idx="383">
                  <c:v>-1.8040813565488631</c:v>
                </c:pt>
                <c:pt idx="384">
                  <c:v>-1.8198763022507272</c:v>
                </c:pt>
                <c:pt idx="385">
                  <c:v>-1.8356852454450248</c:v>
                </c:pt>
                <c:pt idx="386">
                  <c:v>-1.8515067044637195</c:v>
                </c:pt>
                <c:pt idx="387">
                  <c:v>-1.867341897406427</c:v>
                </c:pt>
                <c:pt idx="388">
                  <c:v>-1.8831893416575425</c:v>
                </c:pt>
                <c:pt idx="389">
                  <c:v>-1.89905025882145</c:v>
                </c:pt>
                <c:pt idx="390">
                  <c:v>-1.9149231653696073</c:v>
                </c:pt>
                <c:pt idx="391">
                  <c:v>-1.9308092863563988</c:v>
                </c:pt>
                <c:pt idx="392">
                  <c:v>-1.946707137374692</c:v>
                </c:pt>
                <c:pt idx="393">
                  <c:v>-1.9626179468746958</c:v>
                </c:pt>
                <c:pt idx="394">
                  <c:v>-1.9785402296047463</c:v>
                </c:pt>
                <c:pt idx="395">
                  <c:v>-1.994475217357281</c:v>
                </c:pt>
                <c:pt idx="396">
                  <c:v>-2.0104214240698837</c:v>
                </c:pt>
                <c:pt idx="397">
                  <c:v>-2.026380084824189</c:v>
                </c:pt>
                <c:pt idx="398">
                  <c:v>-2.0423497127804953</c:v>
                </c:pt>
                <c:pt idx="399">
                  <c:v>-2.058331546257178</c:v>
                </c:pt>
                <c:pt idx="400">
                  <c:v>-2.074324097670445</c:v>
                </c:pt>
                <c:pt idx="401">
                  <c:v>-2.090328608523463</c:v>
                </c:pt>
                <c:pt idx="402">
                  <c:v>-2.1063435905212264</c:v>
                </c:pt>
                <c:pt idx="403">
                  <c:v>-2.1223702883003255</c:v>
                </c:pt>
                <c:pt idx="404">
                  <c:v>-2.1384072128871106</c:v>
                </c:pt>
                <c:pt idx="405">
                  <c:v>-2.15445561200072</c:v>
                </c:pt>
                <c:pt idx="406">
                  <c:v>-2.170513996021139</c:v>
                </c:pt>
                <c:pt idx="407">
                  <c:v>-2.1865836156997034</c:v>
                </c:pt>
                <c:pt idx="408">
                  <c:v>-2.2026629808019913</c:v>
                </c:pt>
                <c:pt idx="409">
                  <c:v>-2.2187533450616983</c:v>
                </c:pt>
                <c:pt idx="410">
                  <c:v>-2.2348532176616382</c:v>
                </c:pt>
                <c:pt idx="411">
                  <c:v>-2.2509638552685276</c:v>
                </c:pt>
                <c:pt idx="412">
                  <c:v>-2.267083766513743</c:v>
                </c:pt>
                <c:pt idx="413">
                  <c:v>-2.2832142109481826</c:v>
                </c:pt>
                <c:pt idx="414">
                  <c:v>-2.299353696682785</c:v>
                </c:pt>
                <c:pt idx="415">
                  <c:v>-2.3155034861042694</c:v>
                </c:pt>
                <c:pt idx="416">
                  <c:v>-2.3316620868338402</c:v>
                </c:pt>
                <c:pt idx="417">
                  <c:v>-2.3478307640461393</c:v>
                </c:pt>
                <c:pt idx="418">
                  <c:v>-2.364008024903014</c:v>
                </c:pt>
                <c:pt idx="419">
                  <c:v>-2.3801951373196073</c:v>
                </c:pt>
                <c:pt idx="420">
                  <c:v>-2.396390608028468</c:v>
                </c:pt>
                <c:pt idx="421">
                  <c:v>-2.4125957076382885</c:v>
                </c:pt>
                <c:pt idx="422">
                  <c:v>-2.428808942482042</c:v>
                </c:pt>
                <c:pt idx="423">
                  <c:v>-2.4450315858154754</c:v>
                </c:pt>
                <c:pt idx="424">
                  <c:v>-2.4612621436014024</c:v>
                </c:pt>
                <c:pt idx="425">
                  <c:v>-2.477501891696557</c:v>
                </c:pt>
                <c:pt idx="426">
                  <c:v>-2.4937493357226876</c:v>
                </c:pt>
                <c:pt idx="427">
                  <c:v>-2.510005754091929</c:v>
                </c:pt>
                <c:pt idx="428">
                  <c:v>-2.526269652113715</c:v>
                </c:pt>
                <c:pt idx="429">
                  <c:v>-2.5425423107104073</c:v>
                </c:pt>
                <c:pt idx="430">
                  <c:v>-2.5588222349075758</c:v>
                </c:pt>
                <c:pt idx="431">
                  <c:v>-2.575110708093077</c:v>
                </c:pt>
                <c:pt idx="432">
                  <c:v>-2.59140623503673</c:v>
                </c:pt>
                <c:pt idx="433">
                  <c:v>-2.607710101547588</c:v>
                </c:pt>
                <c:pt idx="434">
                  <c:v>-2.6240208121675273</c:v>
                </c:pt>
                <c:pt idx="435">
                  <c:v>-2.640339655082888</c:v>
                </c:pt>
                <c:pt idx="436">
                  <c:v>-2.6566651346350962</c:v>
                </c:pt>
                <c:pt idx="437">
                  <c:v>-2.6729985413443194</c:v>
                </c:pt>
                <c:pt idx="438">
                  <c:v>-2.6893383793786816</c:v>
                </c:pt>
                <c:pt idx="439">
                  <c:v>-2.70568594154913</c:v>
                </c:pt>
                <c:pt idx="440">
                  <c:v>-2.7220397318773166</c:v>
                </c:pt>
                <c:pt idx="441">
                  <c:v>-2.7384010454223335</c:v>
                </c:pt>
                <c:pt idx="442">
                  <c:v>-2.7547683860858734</c:v>
                </c:pt>
                <c:pt idx="443">
                  <c:v>-2.7711430511329302</c:v>
                </c:pt>
                <c:pt idx="444">
                  <c:v>-2.787523544371454</c:v>
                </c:pt>
                <c:pt idx="445">
                  <c:v>-2.8039111652304864</c:v>
                </c:pt>
                <c:pt idx="446">
                  <c:v>-2.8203044174501244</c:v>
                </c:pt>
                <c:pt idx="447">
                  <c:v>-2.836704602582013</c:v>
                </c:pt>
                <c:pt idx="448">
                  <c:v>-2.8531102243239626</c:v>
                </c:pt>
                <c:pt idx="449">
                  <c:v>-2.869522586309174</c:v>
                </c:pt>
                <c:pt idx="450">
                  <c:v>-2.885940192218435</c:v>
                </c:pt>
                <c:pt idx="451">
                  <c:v>-2.9023643477258227</c:v>
                </c:pt>
                <c:pt idx="452">
                  <c:v>-2.918793556520052</c:v>
                </c:pt>
                <c:pt idx="453">
                  <c:v>-2.9352291262758046</c:v>
                </c:pt>
                <c:pt idx="454">
                  <c:v>-2.9516695607143504</c:v>
                </c:pt>
                <c:pt idx="455">
                  <c:v>-2.9681161694710734</c:v>
                </c:pt>
                <c:pt idx="456">
                  <c:v>-2.984567456324135</c:v>
                </c:pt>
                <c:pt idx="457">
                  <c:v>-3.001024732830092</c:v>
                </c:pt>
                <c:pt idx="458">
                  <c:v>-3.0174865028480102</c:v>
                </c:pt>
                <c:pt idx="459">
                  <c:v>-3.033954079816479</c:v>
                </c:pt>
                <c:pt idx="460">
                  <c:v>-3.0504259676991885</c:v>
                </c:pt>
                <c:pt idx="461">
                  <c:v>-3.066903481777983</c:v>
                </c:pt>
                <c:pt idx="462">
                  <c:v>-3.0833851261445835</c:v>
                </c:pt>
                <c:pt idx="463">
                  <c:v>-3.0998722178856615</c:v>
                </c:pt>
                <c:pt idx="464">
                  <c:v>-3.1163632612440955</c:v>
                </c:pt>
                <c:pt idx="465">
                  <c:v>-3.1328595750733497</c:v>
                </c:pt>
                <c:pt idx="466">
                  <c:v>-3.1493596637902668</c:v>
                </c:pt>
                <c:pt idx="467">
                  <c:v>-3.1658648479773985</c:v>
                </c:pt>
                <c:pt idx="468">
                  <c:v>-3.182373632248085</c:v>
                </c:pt>
                <c:pt idx="469">
                  <c:v>-3.198887338876636</c:v>
                </c:pt>
                <c:pt idx="470">
                  <c:v>-3.215404472695102</c:v>
                </c:pt>
                <c:pt idx="471">
                  <c:v>-3.2319263576325854</c:v>
                </c:pt>
                <c:pt idx="472">
                  <c:v>-3.2484514987617756</c:v>
                </c:pt>
                <c:pt idx="473">
                  <c:v>-3.264981221629941</c:v>
                </c:pt>
                <c:pt idx="474">
                  <c:v>-3.281514031572057</c:v>
                </c:pt>
                <c:pt idx="475">
                  <c:v>-3.298051255717282</c:v>
                </c:pt>
                <c:pt idx="476">
                  <c:v>-3.314591399684229</c:v>
                </c:pt>
                <c:pt idx="477">
                  <c:v>-3.331135792148019</c:v>
                </c:pt>
                <c:pt idx="478">
                  <c:v>-3.3476829390319764</c:v>
                </c:pt>
                <c:pt idx="479">
                  <c:v>-3.3642341705215904</c:v>
                </c:pt>
                <c:pt idx="480">
                  <c:v>-3.3807879928656925</c:v>
                </c:pt>
                <c:pt idx="481">
                  <c:v>-3.397345737724906</c:v>
                </c:pt>
                <c:pt idx="482">
                  <c:v>-3.413905911694053</c:v>
                </c:pt>
                <c:pt idx="483">
                  <c:v>-3.4304698478739843</c:v>
                </c:pt>
                <c:pt idx="484">
                  <c:v>-3.4470360532257653</c:v>
                </c:pt>
                <c:pt idx="485">
                  <c:v>-3.4636058622559034</c:v>
                </c:pt>
                <c:pt idx="486">
                  <c:v>-3.4801777823116318</c:v>
                </c:pt>
                <c:pt idx="487">
                  <c:v>-3.496753149270903</c:v>
                </c:pt>
                <c:pt idx="488">
                  <c:v>-3.5133304708867956</c:v>
                </c:pt>
                <c:pt idx="489">
                  <c:v>-3.5299110843747905</c:v>
                </c:pt>
                <c:pt idx="490">
                  <c:v>-3.5464934979132288</c:v>
                </c:pt>
                <c:pt idx="491">
                  <c:v>-3.5630790500215466</c:v>
                </c:pt>
                <c:pt idx="492">
                  <c:v>-3.579666249322479</c:v>
                </c:pt>
                <c:pt idx="493">
                  <c:v>-3.5962564356061715</c:v>
                </c:pt>
                <c:pt idx="494">
                  <c:v>-3.612848117958629</c:v>
                </c:pt>
                <c:pt idx="495">
                  <c:v>-3.6294426374077866</c:v>
                </c:pt>
                <c:pt idx="496">
                  <c:v>-3.6460385035215293</c:v>
                </c:pt>
                <c:pt idx="497">
                  <c:v>-3.6626370585329604</c:v>
                </c:pt>
                <c:pt idx="498">
                  <c:v>-3.679236812510201</c:v>
                </c:pt>
                <c:pt idx="499">
                  <c:v>-3.6958391088592535</c:v>
                </c:pt>
                <c:pt idx="500">
                  <c:v>-3.7124424581665663</c:v>
                </c:pt>
                <c:pt idx="501">
                  <c:v>-3.7290482049790596</c:v>
                </c:pt>
                <c:pt idx="502">
                  <c:v>-3.745654860419342</c:v>
                </c:pt>
                <c:pt idx="503">
                  <c:v>-3.762263770143614</c:v>
                </c:pt>
                <c:pt idx="504">
                  <c:v>-3.7788734458282196</c:v>
                </c:pt>
                <c:pt idx="505">
                  <c:v>-3.7954852342073053</c:v>
                </c:pt>
                <c:pt idx="506">
                  <c:v>-3.8120976475282746</c:v>
                </c:pt>
                <c:pt idx="507">
                  <c:v>-3.8287120335721943</c:v>
                </c:pt>
                <c:pt idx="508">
                  <c:v>-3.845326905174607</c:v>
                </c:pt>
                <c:pt idx="509">
                  <c:v>-3.8619436111327863</c:v>
                </c:pt>
                <c:pt idx="510">
                  <c:v>-3.878560664887253</c:v>
                </c:pt>
                <c:pt idx="511">
                  <c:v>-3.8951794162210627</c:v>
                </c:pt>
                <c:pt idx="512">
                  <c:v>-3.9117983791963153</c:v>
                </c:pt>
                <c:pt idx="513">
                  <c:v>-3.9284189045517404</c:v>
                </c:pt>
                <c:pt idx="514">
                  <c:v>-3.9450395069873636</c:v>
                </c:pt>
                <c:pt idx="515">
                  <c:v>-3.961661538167785</c:v>
                </c:pt>
                <c:pt idx="516">
                  <c:v>-3.9782835134470673</c:v>
                </c:pt>
                <c:pt idx="517">
                  <c:v>-3.9949067853861786</c:v>
                </c:pt>
                <c:pt idx="518">
                  <c:v>-4.011529870009106</c:v>
                </c:pt>
                <c:pt idx="519">
                  <c:v>-4.028154120743954</c:v>
                </c:pt>
                <c:pt idx="520">
                  <c:v>-4.044778054300288</c:v>
                </c:pt>
                <c:pt idx="521">
                  <c:v>-4.061403024944444</c:v>
                </c:pt>
                <c:pt idx="522">
                  <c:v>-4.0780275500869765</c:v>
                </c:pt>
                <c:pt idx="523">
                  <c:v>-4.094652984803829</c:v>
                </c:pt>
                <c:pt idx="524">
                  <c:v>-4.111277847221727</c:v>
                </c:pt>
                <c:pt idx="525">
                  <c:v>-4.1279034931979055</c:v>
                </c:pt>
                <c:pt idx="526">
                  <c:v>-4.1445284415902215</c:v>
                </c:pt>
                <c:pt idx="527">
                  <c:v>-4.161154049009152</c:v>
                </c:pt>
                <c:pt idx="528">
                  <c:v>-4.177778835058424</c:v>
                </c:pt>
                <c:pt idx="529">
                  <c:v>-4.194404157074018</c:v>
                </c:pt>
                <c:pt idx="530">
                  <c:v>-4.21102853542004</c:v>
                </c:pt>
                <c:pt idx="531">
                  <c:v>-4.227653328130496</c:v>
                </c:pt>
                <c:pt idx="532">
                  <c:v>-4.244277056344197</c:v>
                </c:pt>
                <c:pt idx="533">
                  <c:v>-4.260901078765981</c:v>
                </c:pt>
                <c:pt idx="534">
                  <c:v>-4.277523917323424</c:v>
                </c:pt>
                <c:pt idx="535">
                  <c:v>-4.294146931365316</c:v>
                </c:pt>
                <c:pt idx="536">
                  <c:v>-4.310768643621877</c:v>
                </c:pt>
                <c:pt idx="537">
                  <c:v>-4.327390414059216</c:v>
                </c:pt>
                <c:pt idx="538">
                  <c:v>-4.344010766223858</c:v>
                </c:pt>
                <c:pt idx="539">
                  <c:v>-4.360631060672876</c:v>
                </c:pt>
                <c:pt idx="540">
                  <c:v>-4.377249821782565</c:v>
                </c:pt>
                <c:pt idx="541">
                  <c:v>-4.393868410674894</c:v>
                </c:pt>
                <c:pt idx="542">
                  <c:v>-4.410485352569159</c:v>
                </c:pt>
                <c:pt idx="543">
                  <c:v>-4.427102009126435</c:v>
                </c:pt>
                <c:pt idx="544">
                  <c:v>-4.443716906422067</c:v>
                </c:pt>
                <c:pt idx="545">
                  <c:v>-4.460331406630711</c:v>
                </c:pt>
                <c:pt idx="546">
                  <c:v>-4.476944036696596</c:v>
                </c:pt>
                <c:pt idx="547">
                  <c:v>-4.493556159282706</c:v>
                </c:pt>
                <c:pt idx="548">
                  <c:v>-4.510166302214792</c:v>
                </c:pt>
                <c:pt idx="549">
                  <c:v>-4.5267758286191775</c:v>
                </c:pt>
                <c:pt idx="550">
                  <c:v>-4.543383267215593</c:v>
                </c:pt>
                <c:pt idx="551">
                  <c:v>-4.559989981568973</c:v>
                </c:pt>
                <c:pt idx="552">
                  <c:v>-4.576594501305276</c:v>
                </c:pt>
                <c:pt idx="553">
                  <c:v>-4.5931981904035855</c:v>
                </c:pt>
                <c:pt idx="554">
                  <c:v>-4.609799579408148</c:v>
                </c:pt>
                <c:pt idx="555">
                  <c:v>-4.626400032688008</c:v>
                </c:pt>
                <c:pt idx="556">
                  <c:v>-4.642998081717568</c:v>
                </c:pt>
                <c:pt idx="557">
                  <c:v>-4.659595091231891</c:v>
                </c:pt>
                <c:pt idx="558">
                  <c:v>-4.67618959364721</c:v>
                </c:pt>
                <c:pt idx="559">
                  <c:v>-4.692782954040943</c:v>
                </c:pt>
                <c:pt idx="560">
                  <c:v>-4.709373705782652</c:v>
                </c:pt>
                <c:pt idx="561">
                  <c:v>-4.725963214268666</c:v>
                </c:pt>
                <c:pt idx="562">
                  <c:v>-4.742550013833206</c:v>
                </c:pt>
                <c:pt idx="563">
                  <c:v>-4.759135470168349</c:v>
                </c:pt>
                <c:pt idx="564">
                  <c:v>-4.77571811858409</c:v>
                </c:pt>
                <c:pt idx="565">
                  <c:v>-4.792299325045348</c:v>
                </c:pt>
                <c:pt idx="566">
                  <c:v>-4.808877625848847</c:v>
                </c:pt>
                <c:pt idx="567">
                  <c:v>-4.825454387209673</c:v>
                </c:pt>
                <c:pt idx="568">
                  <c:v>-4.842028146422067</c:v>
                </c:pt>
                <c:pt idx="569">
                  <c:v>-4.8586002699288695</c:v>
                </c:pt>
                <c:pt idx="570">
                  <c:v>-4.875169296032428</c:v>
                </c:pt>
                <c:pt idx="571">
                  <c:v>-4.891736591381165</c:v>
                </c:pt>
                <c:pt idx="572">
                  <c:v>-4.908300695295976</c:v>
                </c:pt>
                <c:pt idx="573">
                  <c:v>-4.924862974608944</c:v>
                </c:pt>
                <c:pt idx="574">
                  <c:v>-4.94142196966976</c:v>
                </c:pt>
                <c:pt idx="575">
                  <c:v>-4.95797904747248</c:v>
                </c:pt>
                <c:pt idx="576">
                  <c:v>-4.974532749405702</c:v>
                </c:pt>
                <c:pt idx="577">
                  <c:v>-4.991084442604013</c:v>
                </c:pt>
                <c:pt idx="578">
                  <c:v>-5.007632669504824</c:v>
                </c:pt>
                <c:pt idx="579">
                  <c:v>-5.024178797362065</c:v>
                </c:pt>
                <c:pt idx="580">
                  <c:v>-5.040721369671727</c:v>
                </c:pt>
                <c:pt idx="581">
                  <c:v>-5.057261753786101</c:v>
                </c:pt>
                <c:pt idx="582">
                  <c:v>-5.073798494269367</c:v>
                </c:pt>
                <c:pt idx="583">
                  <c:v>-5.090332958551453</c:v>
                </c:pt>
                <c:pt idx="584">
                  <c:v>-5.106863692274174</c:v>
                </c:pt>
                <c:pt idx="585">
                  <c:v>-5.123392062924586</c:v>
                </c:pt>
                <c:pt idx="586">
                  <c:v>-5.1399166172314095</c:v>
                </c:pt>
                <c:pt idx="587">
                  <c:v>-5.156438722718591</c:v>
                </c:pt>
                <c:pt idx="588">
                  <c:v>-5.172956927210878</c:v>
                </c:pt>
                <c:pt idx="589">
                  <c:v>-5.189472598249064</c:v>
                </c:pt>
                <c:pt idx="590">
                  <c:v>-5.205984284762902</c:v>
                </c:pt>
                <c:pt idx="591">
                  <c:v>-5.222493354290219</c:v>
                </c:pt>
                <c:pt idx="592">
                  <c:v>-5.238998356874602</c:v>
                </c:pt>
                <c:pt idx="593">
                  <c:v>-5.255500660031338</c:v>
                </c:pt>
                <c:pt idx="594">
                  <c:v>-5.271998814926504</c:v>
                </c:pt>
                <c:pt idx="595">
                  <c:v>-5.2884941890334956</c:v>
                </c:pt>
                <c:pt idx="596">
                  <c:v>-5.304985334649407</c:v>
                </c:pt>
                <c:pt idx="597">
                  <c:v>-5.321473619186616</c:v>
                </c:pt>
                <c:pt idx="598">
                  <c:v>-5.337957596081595</c:v>
                </c:pt>
                <c:pt idx="599">
                  <c:v>-5.354438632666795</c:v>
                </c:pt>
                <c:pt idx="600">
                  <c:v>-5.370915283526315</c:v>
                </c:pt>
                <c:pt idx="601">
                  <c:v>-5.387388915893972</c:v>
                </c:pt>
                <c:pt idx="602">
                  <c:v>-5.403858085509578</c:v>
                </c:pt>
                <c:pt idx="603">
                  <c:v>-5.420324159489846</c:v>
                </c:pt>
                <c:pt idx="604">
                  <c:v>-5.436785694738243</c:v>
                </c:pt>
                <c:pt idx="605">
                  <c:v>-5.453244058236132</c:v>
                </c:pt>
                <c:pt idx="606">
                  <c:v>-5.469697808058439</c:v>
                </c:pt>
                <c:pt idx="607">
                  <c:v>-5.486148311033125</c:v>
                </c:pt>
                <c:pt idx="608">
                  <c:v>-5.502594126414246</c:v>
                </c:pt>
                <c:pt idx="609">
                  <c:v>-5.5190366208585315</c:v>
                </c:pt>
                <c:pt idx="610">
                  <c:v>-5.5354743548066985</c:v>
                </c:pt>
                <c:pt idx="611">
                  <c:v>-5.551908694726637</c:v>
                </c:pt>
                <c:pt idx="612">
                  <c:v>-5.5683382022531145</c:v>
                </c:pt>
                <c:pt idx="613">
                  <c:v>-5.584764243647756</c:v>
                </c:pt>
                <c:pt idx="614">
                  <c:v>-5.601185381746663</c:v>
                </c:pt>
                <c:pt idx="615">
                  <c:v>-5.617602982587993</c:v>
                </c:pt>
                <c:pt idx="616">
                  <c:v>-5.634015610216307</c:v>
                </c:pt>
                <c:pt idx="617">
                  <c:v>-5.650424630429295</c:v>
                </c:pt>
                <c:pt idx="618">
                  <c:v>-5.666828608486996</c:v>
                </c:pt>
                <c:pt idx="619">
                  <c:v>-5.683228909929826</c:v>
                </c:pt>
                <c:pt idx="620">
                  <c:v>-5.699624101240186</c:v>
                </c:pt>
                <c:pt idx="621">
                  <c:v>-5.716015547684618</c:v>
                </c:pt>
                <c:pt idx="622">
                  <c:v>-5.7324018169746385</c:v>
                </c:pt>
                <c:pt idx="623">
                  <c:v>-5.748784274086533</c:v>
                </c:pt>
                <c:pt idx="624">
                  <c:v>-5.765161487967555</c:v>
                </c:pt>
                <c:pt idx="625">
                  <c:v>-5.781534823287531</c:v>
                </c:pt>
                <c:pt idx="626">
                  <c:v>-5.797902850235968</c:v>
                </c:pt>
                <c:pt idx="627">
                  <c:v>-5.814266933160239</c:v>
                </c:pt>
                <c:pt idx="628">
                  <c:v>-5.830625643498474</c:v>
                </c:pt>
                <c:pt idx="629">
                  <c:v>-5.846980345259793</c:v>
                </c:pt>
                <c:pt idx="630">
                  <c:v>-5.863329611137226</c:v>
                </c:pt>
                <c:pt idx="631">
                  <c:v>-5.879674804786026</c:v>
                </c:pt>
                <c:pt idx="632">
                  <c:v>-5.896014500160268</c:v>
                </c:pt>
                <c:pt idx="633">
                  <c:v>-5.912350060545903</c:v>
                </c:pt>
                <c:pt idx="634">
                  <c:v>-5.928680061164111</c:v>
                </c:pt>
                <c:pt idx="635">
                  <c:v>-5.9450058649163084</c:v>
                </c:pt>
                <c:pt idx="636">
                  <c:v>-5.96132604829667</c:v>
                </c:pt>
                <c:pt idx="637">
                  <c:v>-5.977641973807064</c:v>
                </c:pt>
                <c:pt idx="638">
                  <c:v>-5.993952219220459</c:v>
                </c:pt>
                <c:pt idx="639">
                  <c:v>-6.010258146624303</c:v>
                </c:pt>
                <c:pt idx="640">
                  <c:v>-6.0265583350760785</c:v>
                </c:pt>
                <c:pt idx="641">
                  <c:v>-6.042854146234125</c:v>
                </c:pt>
                <c:pt idx="642">
                  <c:v>-6.059144160446016</c:v>
                </c:pt>
                <c:pt idx="643">
                  <c:v>-6.075429738926518</c:v>
                </c:pt>
                <c:pt idx="644">
                  <c:v>-6.091709463318748</c:v>
                </c:pt>
                <c:pt idx="645">
                  <c:v>-6.107984694379591</c:v>
                </c:pt>
                <c:pt idx="646">
                  <c:v>-6.124254015053101</c:v>
                </c:pt>
                <c:pt idx="647">
                  <c:v>-6.140518785624138</c:v>
                </c:pt>
                <c:pt idx="648">
                  <c:v>-6.1567775903429425</c:v>
                </c:pt>
                <c:pt idx="649">
                  <c:v>-6.173031789008416</c:v>
                </c:pt>
                <c:pt idx="650">
                  <c:v>-6.189279967182141</c:v>
                </c:pt>
                <c:pt idx="651">
                  <c:v>-6.20552348416329</c:v>
                </c:pt>
                <c:pt idx="652">
                  <c:v>-6.221760926829829</c:v>
                </c:pt>
                <c:pt idx="653">
                  <c:v>-6.237993653967612</c:v>
                </c:pt>
                <c:pt idx="654">
                  <c:v>-6.2542202537759515</c:v>
                </c:pt>
                <c:pt idx="655">
                  <c:v>-6.2704420845139435</c:v>
                </c:pt>
                <c:pt idx="656">
                  <c:v>-6.286657735707094</c:v>
                </c:pt>
                <c:pt idx="657">
                  <c:v>-6.302868565074506</c:v>
                </c:pt>
                <c:pt idx="658">
                  <c:v>-6.319073163472625</c:v>
                </c:pt>
                <c:pt idx="659">
                  <c:v>-6.3352728880674665</c:v>
                </c:pt>
                <c:pt idx="660">
                  <c:v>-6.351466331051087</c:v>
                </c:pt>
                <c:pt idx="661">
                  <c:v>-6.3676548490235065</c:v>
                </c:pt>
                <c:pt idx="662">
                  <c:v>-6.383837035516925</c:v>
                </c:pt>
                <c:pt idx="663">
                  <c:v>-6.400014246552629</c:v>
                </c:pt>
                <c:pt idx="664">
                  <c:v>-6.416185077007431</c:v>
                </c:pt>
                <c:pt idx="665">
                  <c:v>-6.432350882311307</c:v>
                </c:pt>
                <c:pt idx="666">
                  <c:v>-6.448510258690044</c:v>
                </c:pt>
                <c:pt idx="667">
                  <c:v>-6.464664560969895</c:v>
                </c:pt>
                <c:pt idx="668">
                  <c:v>-6.4808123867298875</c:v>
                </c:pt>
                <c:pt idx="669">
                  <c:v>-6.4969550901802995</c:v>
                </c:pt>
                <c:pt idx="670">
                  <c:v>-6.513091270257592</c:v>
                </c:pt>
                <c:pt idx="671">
                  <c:v>-6.529222280543973</c:v>
                </c:pt>
                <c:pt idx="672">
                  <c:v>-6.545346721337419</c:v>
                </c:pt>
                <c:pt idx="673">
                  <c:v>-6.56146594558014</c:v>
                </c:pt>
                <c:pt idx="674">
                  <c:v>-6.577578554935637</c:v>
                </c:pt>
                <c:pt idx="675">
                  <c:v>-6.593685901694349</c:v>
                </c:pt>
                <c:pt idx="676">
                  <c:v>-6.609786588889203</c:v>
                </c:pt>
                <c:pt idx="677">
                  <c:v>-6.625881968147259</c:v>
                </c:pt>
                <c:pt idx="678">
                  <c:v>-6.641970643874695</c:v>
                </c:pt>
                <c:pt idx="679">
                  <c:v>-6.658053967023725</c:v>
                </c:pt>
                <c:pt idx="680">
                  <c:v>-6.6741305433775295</c:v>
                </c:pt>
                <c:pt idx="681">
                  <c:v>-6.690201723202165</c:v>
                </c:pt>
                <c:pt idx="682">
                  <c:v>-6.70626611366146</c:v>
                </c:pt>
                <c:pt idx="683">
                  <c:v>-6.72232506432417</c:v>
                </c:pt>
                <c:pt idx="684">
                  <c:v>-6.738377183738339</c:v>
                </c:pt>
                <c:pt idx="685">
                  <c:v>-6.75442382076441</c:v>
                </c:pt>
                <c:pt idx="686">
                  <c:v>-6.77046358533814</c:v>
                </c:pt>
                <c:pt idx="687">
                  <c:v>-6.78649782560081</c:v>
                </c:pt>
                <c:pt idx="688">
                  <c:v>-6.802525152879286</c:v>
                </c:pt>
                <c:pt idx="689">
                  <c:v>-6.818546914584979</c:v>
                </c:pt>
                <c:pt idx="690">
                  <c:v>-6.834561723439199</c:v>
                </c:pt>
                <c:pt idx="691">
                  <c:v>-6.850570926112923</c:v>
                </c:pt>
                <c:pt idx="692">
                  <c:v>-6.866573136725146</c:v>
                </c:pt>
                <c:pt idx="693">
                  <c:v>-6.8825697011960045</c:v>
                </c:pt>
                <c:pt idx="694">
                  <c:v>-6.898559235045352</c:v>
                </c:pt>
                <c:pt idx="695">
                  <c:v>-6.914543083432197</c:v>
                </c:pt>
                <c:pt idx="696">
                  <c:v>-6.930519863280349</c:v>
                </c:pt>
                <c:pt idx="697">
                  <c:v>-6.9464909189775685</c:v>
                </c:pt>
                <c:pt idx="698">
                  <c:v>-6.96245486885462</c:v>
                </c:pt>
                <c:pt idx="699">
                  <c:v>-6.978413056518042</c:v>
                </c:pt>
                <c:pt idx="700">
                  <c:v>-6.994364101708491</c:v>
                </c:pt>
                <c:pt idx="701">
                  <c:v>-7.010309347241419</c:v>
                </c:pt>
                <c:pt idx="702">
                  <c:v>-7.026247414270267</c:v>
                </c:pt>
                <c:pt idx="703">
                  <c:v>-7.042179644809669</c:v>
                </c:pt>
                <c:pt idx="704">
                  <c:v>-7.058104661428642</c:v>
                </c:pt>
                <c:pt idx="705">
                  <c:v>-7.0740238053314535</c:v>
                </c:pt>
                <c:pt idx="706">
                  <c:v>-7.089935700505383</c:v>
                </c:pt>
                <c:pt idx="707">
                  <c:v>-7.1058416873349035</c:v>
                </c:pt>
                <c:pt idx="708">
                  <c:v>-7.121740391228223</c:v>
                </c:pt>
                <c:pt idx="709">
                  <c:v>-7.137633151740697</c:v>
                </c:pt>
                <c:pt idx="710">
                  <c:v>-7.1535185957040435</c:v>
                </c:pt>
                <c:pt idx="711">
                  <c:v>-7.169398061835327</c:v>
                </c:pt>
                <c:pt idx="712">
                  <c:v>-7.185270178392291</c:v>
                </c:pt>
                <c:pt idx="713">
                  <c:v>-7.20113628324467</c:v>
                </c:pt>
                <c:pt idx="714">
                  <c:v>-7.21699500607866</c:v>
                </c:pt>
                <c:pt idx="715">
                  <c:v>-7.23284768390776</c:v>
                </c:pt>
                <c:pt idx="716">
                  <c:v>-7.248692947849005</c:v>
                </c:pt>
                <c:pt idx="717">
                  <c:v>-7.264532134050859</c:v>
                </c:pt>
                <c:pt idx="718">
                  <c:v>-7.280363875063504</c:v>
                </c:pt>
                <c:pt idx="719">
                  <c:v>-7.2961895061617295</c:v>
                </c:pt>
                <c:pt idx="720">
                  <c:v>-7.312007661331085</c:v>
                </c:pt>
                <c:pt idx="721">
                  <c:v>-7.327819674964172</c:v>
                </c:pt>
                <c:pt idx="722">
                  <c:v>-7.343624182484085</c:v>
                </c:pt>
                <c:pt idx="723">
                  <c:v>-7.35942251739281</c:v>
                </c:pt>
                <c:pt idx="724">
                  <c:v>-7.375213316553118</c:v>
                </c:pt>
                <c:pt idx="725">
                  <c:v>-7.390997912568097</c:v>
                </c:pt>
                <c:pt idx="726">
                  <c:v>-7.406774943742247</c:v>
                </c:pt>
                <c:pt idx="727">
                  <c:v>-7.422545741771591</c:v>
                </c:pt>
                <c:pt idx="728">
                  <c:v>-7.438308946404342</c:v>
                </c:pt>
                <c:pt idx="729">
                  <c:v>-7.454065888421434</c:v>
                </c:pt>
                <c:pt idx="730">
                  <c:v>-7.469815209016703</c:v>
                </c:pt>
                <c:pt idx="731">
                  <c:v>-7.485558238048087</c:v>
                </c:pt>
                <c:pt idx="732">
                  <c:v>-7.501293618156916</c:v>
                </c:pt>
                <c:pt idx="733">
                  <c:v>-7.517022678270312</c:v>
                </c:pt>
                <c:pt idx="734">
                  <c:v>-7.532744062478911</c:v>
                </c:pt>
                <c:pt idx="735">
                  <c:v>-7.5484590987713505</c:v>
                </c:pt>
                <c:pt idx="736">
                  <c:v>-7.5641664326893086</c:v>
                </c:pt>
                <c:pt idx="737">
                  <c:v>-7.57986739127537</c:v>
                </c:pt>
                <c:pt idx="738">
                  <c:v>-7.595560621523944</c:v>
                </c:pt>
                <c:pt idx="739">
                  <c:v>-7.611247449524115</c:v>
                </c:pt>
                <c:pt idx="740">
                  <c:v>-7.626926523724656</c:v>
                </c:pt>
                <c:pt idx="741">
                  <c:v>-7.6425991692538044</c:v>
                </c:pt>
                <c:pt idx="742">
                  <c:v>-7.658264036016281</c:v>
                </c:pt>
                <c:pt idx="743">
                  <c:v>-7.673922448172245</c:v>
                </c:pt>
                <c:pt idx="744">
                  <c:v>-7.689573057083878</c:v>
                </c:pt>
                <c:pt idx="745">
                  <c:v>-7.705217185936161</c:v>
                </c:pt>
                <c:pt idx="746">
                  <c:v>-7.720853487550194</c:v>
                </c:pt>
                <c:pt idx="747">
                  <c:v>-7.73648328412877</c:v>
                </c:pt>
                <c:pt idx="748">
                  <c:v>-7.75210522995332</c:v>
                </c:pt>
                <c:pt idx="749">
                  <c:v>-7.767720646237559</c:v>
                </c:pt>
                <c:pt idx="750">
                  <c:v>-7.783328188724602</c:v>
                </c:pt>
                <c:pt idx="751">
                  <c:v>-7.7989291776322975</c:v>
                </c:pt>
                <c:pt idx="752">
                  <c:v>-7.8145222701667425</c:v>
                </c:pt>
                <c:pt idx="753">
                  <c:v>-7.830108785543242</c:v>
                </c:pt>
                <c:pt idx="754">
                  <c:v>-7.845687382432137</c:v>
                </c:pt>
                <c:pt idx="755">
                  <c:v>-7.861259379039597</c:v>
                </c:pt>
                <c:pt idx="756">
                  <c:v>-7.8768234355014055</c:v>
                </c:pt>
                <c:pt idx="757">
                  <c:v>-7.892380869008157</c:v>
                </c:pt>
                <c:pt idx="758">
                  <c:v>-7.907930341162194</c:v>
                </c:pt>
                <c:pt idx="759">
                  <c:v>-7.923473168132165</c:v>
                </c:pt>
                <c:pt idx="760">
                  <c:v>-7.9390080129880936</c:v>
                </c:pt>
                <c:pt idx="761">
                  <c:v>-7.954536190870398</c:v>
                </c:pt>
                <c:pt idx="762">
                  <c:v>-7.9700563663178485</c:v>
                </c:pt>
                <c:pt idx="763">
                  <c:v>-7.98556985343647</c:v>
                </c:pt>
                <c:pt idx="764">
                  <c:v>-8.001075318234756</c:v>
                </c:pt>
                <c:pt idx="765">
                  <c:v>-8.016574073778294</c:v>
                </c:pt>
                <c:pt idx="766">
                  <c:v>-8.032064787546254</c:v>
                </c:pt>
                <c:pt idx="767">
                  <c:v>-8.047548771557816</c:v>
                </c:pt>
                <c:pt idx="768">
                  <c:v>-8.063024694763733</c:v>
                </c:pt>
                <c:pt idx="769">
                  <c:v>-8.078493868130902</c:v>
                </c:pt>
                <c:pt idx="770">
                  <c:v>-8.093954962082528</c:v>
                </c:pt>
                <c:pt idx="771">
                  <c:v>-8.109409286527459</c:v>
                </c:pt>
                <c:pt idx="772">
                  <c:v>-8.124855513362153</c:v>
                </c:pt>
                <c:pt idx="773">
                  <c:v>-8.140294951431741</c:v>
                </c:pt>
                <c:pt idx="774">
                  <c:v>-8.155726274106701</c:v>
                </c:pt>
                <c:pt idx="775">
                  <c:v>-8.171150789162864</c:v>
                </c:pt>
                <c:pt idx="776">
                  <c:v>-8.186567171445455</c:v>
                </c:pt>
                <c:pt idx="777">
                  <c:v>-8.201976727655516</c:v>
                </c:pt>
                <c:pt idx="778">
                  <c:v>-8.217378134113694</c:v>
                </c:pt>
                <c:pt idx="779">
                  <c:v>-8.23277269644086</c:v>
                </c:pt>
                <c:pt idx="780">
                  <c:v>-8.24815909243371</c:v>
                </c:pt>
                <c:pt idx="781">
                  <c:v>-8.263538626627637</c:v>
                </c:pt>
                <c:pt idx="782">
                  <c:v>-8.278909978295987</c:v>
                </c:pt>
                <c:pt idx="783">
                  <c:v>-8.294274450883467</c:v>
                </c:pt>
                <c:pt idx="784">
                  <c:v>-8.30963072514061</c:v>
                </c:pt>
                <c:pt idx="785">
                  <c:v>-8.324980103416324</c:v>
                </c:pt>
                <c:pt idx="786">
                  <c:v>-8.340321267938846</c:v>
                </c:pt>
                <c:pt idx="787">
                  <c:v>-8.355655519956235</c:v>
                </c:pt>
                <c:pt idx="788">
                  <c:v>-8.370981543174896</c:v>
                </c:pt>
                <c:pt idx="789">
                  <c:v>-8.386300637737117</c:v>
                </c:pt>
                <c:pt idx="790">
                  <c:v>-8.401611488827877</c:v>
                </c:pt>
                <c:pt idx="791">
                  <c:v>-8.416915395478844</c:v>
                </c:pt>
                <c:pt idx="792">
                  <c:v>-8.432211044353968</c:v>
                </c:pt>
                <c:pt idx="793">
                  <c:v>-8.447499733369494</c:v>
                </c:pt>
                <c:pt idx="794">
                  <c:v>-8.462780150668705</c:v>
                </c:pt>
                <c:pt idx="795">
                  <c:v>-8.478053593047758</c:v>
                </c:pt>
                <c:pt idx="796">
                  <c:v>-8.49331875012955</c:v>
                </c:pt>
                <c:pt idx="797">
                  <c:v>-8.508576917585547</c:v>
                </c:pt>
                <c:pt idx="798">
                  <c:v>-8.523826786518535</c:v>
                </c:pt>
                <c:pt idx="799">
                  <c:v>-8.539069651470772</c:v>
                </c:pt>
                <c:pt idx="800">
                  <c:v>-8.554304205025167</c:v>
                </c:pt>
                <c:pt idx="801">
                  <c:v>-8.569531740590326</c:v>
                </c:pt>
                <c:pt idx="802">
                  <c:v>-8.58475095222947</c:v>
                </c:pt>
                <c:pt idx="803">
                  <c:v>-8.5999631322132</c:v>
                </c:pt>
                <c:pt idx="804">
                  <c:v>-8.615166976085213</c:v>
                </c:pt>
                <c:pt idx="805">
                  <c:v>-8.630363774973823</c:v>
                </c:pt>
                <c:pt idx="806">
                  <c:v>-8.645552225903314</c:v>
                </c:pt>
                <c:pt idx="807">
                  <c:v>-8.660733618855534</c:v>
                </c:pt>
                <c:pt idx="808">
                  <c:v>-8.675906652335435</c:v>
                </c:pt>
                <c:pt idx="809">
                  <c:v>-8.691072615174269</c:v>
                </c:pt>
                <c:pt idx="810">
                  <c:v>-8.706230207357702</c:v>
                </c:pt>
                <c:pt idx="811">
                  <c:v>-8.721380716562368</c:v>
                </c:pt>
                <c:pt idx="812">
                  <c:v>-8.736522844254658</c:v>
                </c:pt>
                <c:pt idx="813">
                  <c:v>-8.751657876952608</c:v>
                </c:pt>
                <c:pt idx="814">
                  <c:v>-8.766784517603327</c:v>
                </c:pt>
                <c:pt idx="815">
                  <c:v>-8.781904051562359</c:v>
                </c:pt>
                <c:pt idx="816">
                  <c:v>-8.79701518325748</c:v>
                </c:pt>
                <c:pt idx="817">
                  <c:v>-8.812119196877939</c:v>
                </c:pt>
                <c:pt idx="818">
                  <c:v>-8.827214798332072</c:v>
                </c:pt>
                <c:pt idx="819">
                  <c:v>-8.842303270639098</c:v>
                </c:pt>
                <c:pt idx="820">
                  <c:v>-8.857383321187811</c:v>
                </c:pt>
                <c:pt idx="821">
                  <c:v>-8.87245623182372</c:v>
                </c:pt>
                <c:pt idx="822">
                  <c:v>-8.887520711415913</c:v>
                </c:pt>
                <c:pt idx="823">
                  <c:v>-8.902578040632621</c:v>
                </c:pt>
                <c:pt idx="824">
                  <c:v>-8.917626929823026</c:v>
                </c:pt>
                <c:pt idx="825">
                  <c:v>-8.932668658474562</c:v>
                </c:pt>
                <c:pt idx="826">
                  <c:v>-8.947701938416293</c:v>
                </c:pt>
                <c:pt idx="827">
                  <c:v>-8.962728047951394</c:v>
                </c:pt>
                <c:pt idx="828">
                  <c:v>-8.977745700388583</c:v>
                </c:pt>
                <c:pt idx="829">
                  <c:v>-8.992756172843384</c:v>
                </c:pt>
                <c:pt idx="830">
                  <c:v>-9.007758180103876</c:v>
                </c:pt>
                <c:pt idx="831">
                  <c:v>-9.022752998094647</c:v>
                </c:pt>
                <c:pt idx="832">
                  <c:v>-9.037739343082826</c:v>
                </c:pt>
                <c:pt idx="833">
                  <c:v>-9.052718489798803</c:v>
                </c:pt>
                <c:pt idx="834">
                  <c:v>-9.067689155988424</c:v>
                </c:pt>
                <c:pt idx="835">
                  <c:v>-9.082652615184724</c:v>
                </c:pt>
                <c:pt idx="836">
                  <c:v>-9.09760758661189</c:v>
                </c:pt>
                <c:pt idx="837">
                  <c:v>-9.112555342602484</c:v>
                </c:pt>
                <c:pt idx="838">
                  <c:v>-9.12749460385864</c:v>
                </c:pt>
                <c:pt idx="839">
                  <c:v>-9.142426641509418</c:v>
                </c:pt>
                <c:pt idx="840">
                  <c:v>-9.157350177734466</c:v>
                </c:pt>
                <c:pt idx="841">
                  <c:v>-9.172266482456363</c:v>
                </c:pt>
                <c:pt idx="842">
                  <c:v>-9.187174279331822</c:v>
                </c:pt>
                <c:pt idx="843">
                  <c:v>-9.202074837074015</c:v>
                </c:pt>
                <c:pt idx="844">
                  <c:v>-9.216966880816265</c:v>
                </c:pt>
                <c:pt idx="845">
                  <c:v>-9.23185167805948</c:v>
                </c:pt>
                <c:pt idx="846">
                  <c:v>-9.246727955413064</c:v>
                </c:pt>
                <c:pt idx="847">
                  <c:v>-9.2615969791629</c:v>
                </c:pt>
                <c:pt idx="848">
                  <c:v>-9.276457477393933</c:v>
                </c:pt>
                <c:pt idx="849">
                  <c:v>-9.2913107151743</c:v>
                </c:pt>
                <c:pt idx="850">
                  <c:v>-9.306155422063915</c:v>
                </c:pt>
                <c:pt idx="851">
                  <c:v>-9.320992861910508</c:v>
                </c:pt>
                <c:pt idx="852">
                  <c:v>-9.335821765748394</c:v>
                </c:pt>
                <c:pt idx="853">
                  <c:v>-9.350643396202278</c:v>
                </c:pt>
                <c:pt idx="854">
                  <c:v>-9.365456485780262</c:v>
                </c:pt>
                <c:pt idx="855">
                  <c:v>-9.380262295881497</c:v>
                </c:pt>
                <c:pt idx="856">
                  <c:v>-9.395059560487233</c:v>
                </c:pt>
                <c:pt idx="857">
                  <c:v>-9.409849539768583</c:v>
                </c:pt>
                <c:pt idx="858">
                  <c:v>-9.424630969179267</c:v>
                </c:pt>
                <c:pt idx="859">
                  <c:v>-9.439405107659956</c:v>
                </c:pt>
                <c:pt idx="860">
                  <c:v>-9.454170692136156</c:v>
                </c:pt>
                <c:pt idx="861">
                  <c:v>-9.468928980315717</c:v>
                </c:pt>
                <c:pt idx="862">
                  <c:v>-9.483678710595228</c:v>
                </c:pt>
                <c:pt idx="863">
                  <c:v>-9.498421139447414</c:v>
                </c:pt>
                <c:pt idx="864">
                  <c:v>-9.513155006739192</c:v>
                </c:pt>
                <c:pt idx="865">
                  <c:v>-9.52788156770593</c:v>
                </c:pt>
                <c:pt idx="866">
                  <c:v>-9.542599563684123</c:v>
                </c:pt>
                <c:pt idx="867">
                  <c:v>-9.557310248669564</c:v>
                </c:pt>
                <c:pt idx="868">
                  <c:v>-9.572012365467558</c:v>
                </c:pt>
                <c:pt idx="869">
                  <c:v>-9.586707166832186</c:v>
                </c:pt>
                <c:pt idx="870">
                  <c:v>-9.601393397036738</c:v>
                </c:pt>
                <c:pt idx="871">
                  <c:v>-9.616072307591525</c:v>
                </c:pt>
                <c:pt idx="872">
                  <c:v>-9.63074264423698</c:v>
                </c:pt>
                <c:pt idx="873">
                  <c:v>-9.645405657237616</c:v>
                </c:pt>
                <c:pt idx="874">
                  <c:v>-9.66006009380017</c:v>
                </c:pt>
                <c:pt idx="875">
                  <c:v>-9.674707202941358</c:v>
                </c:pt>
                <c:pt idx="876">
                  <c:v>-9.689345733333369</c:v>
                </c:pt>
                <c:pt idx="877">
                  <c:v>-9.703976932743188</c:v>
                </c:pt>
                <c:pt idx="878">
                  <c:v>-9.718599551307562</c:v>
                </c:pt>
                <c:pt idx="879">
                  <c:v>-9.733214835541888</c:v>
                </c:pt>
                <c:pt idx="880">
                  <c:v>-9.747821537046539</c:v>
                </c:pt>
                <c:pt idx="881">
                  <c:v>-9.762420901083514</c:v>
                </c:pt>
                <c:pt idx="882">
                  <c:v>-9.777011680715873</c:v>
                </c:pt>
                <c:pt idx="883">
                  <c:v>-9.79159511995045</c:v>
                </c:pt>
                <c:pt idx="884">
                  <c:v>-9.806169973312036</c:v>
                </c:pt>
                <c:pt idx="885">
                  <c:v>-9.820737483550575</c:v>
                </c:pt>
                <c:pt idx="886">
                  <c:v>-9.835296406651615</c:v>
                </c:pt>
                <c:pt idx="887">
                  <c:v>-9.849847984106553</c:v>
                </c:pt>
                <c:pt idx="888">
                  <c:v>-9.864390973360692</c:v>
                </c:pt>
                <c:pt idx="889">
                  <c:v>-9.87892661464525</c:v>
                </c:pt>
                <c:pt idx="890">
                  <c:v>-9.893453666864282</c:v>
                </c:pt>
                <c:pt idx="891">
                  <c:v>-9.907973368987248</c:v>
                </c:pt>
                <c:pt idx="892">
                  <c:v>-9.922484481375918</c:v>
                </c:pt>
                <c:pt idx="893">
                  <c:v>-9.936988241736492</c:v>
                </c:pt>
                <c:pt idx="894">
                  <c:v>-9.951483411887379</c:v>
                </c:pt>
                <c:pt idx="895">
                  <c:v>-9.96597122827004</c:v>
                </c:pt>
                <c:pt idx="896">
                  <c:v>-9.980450454158467</c:v>
                </c:pt>
                <c:pt idx="897">
                  <c:v>-9.994922324727947</c:v>
                </c:pt>
                <c:pt idx="898">
                  <c:v>-10.009385604706955</c:v>
                </c:pt>
                <c:pt idx="899">
                  <c:v>-10.023841528003226</c:v>
                </c:pt>
                <c:pt idx="900">
                  <c:v>-10.038288860798612</c:v>
                </c:pt>
                <c:pt idx="901">
                  <c:v>-10.052728835731957</c:v>
                </c:pt>
                <c:pt idx="902">
                  <c:v>-10.067160220437358</c:v>
                </c:pt>
                <c:pt idx="903">
                  <c:v>-10.081584246283477</c:v>
                </c:pt>
                <c:pt idx="904">
                  <c:v>-10.095999682355515</c:v>
                </c:pt>
                <c:pt idx="905">
                  <c:v>-10.110407758750704</c:v>
                </c:pt>
                <c:pt idx="906">
                  <c:v>-10.12480724600418</c:v>
                </c:pt>
                <c:pt idx="907">
                  <c:v>-10.139199372940542</c:v>
                </c:pt>
                <c:pt idx="908">
                  <c:v>-10.153582911543689</c:v>
                </c:pt>
                <c:pt idx="909">
                  <c:v>-10.167959089364423</c:v>
                </c:pt>
                <c:pt idx="910">
                  <c:v>-10.182326679834206</c:v>
                </c:pt>
                <c:pt idx="911">
                  <c:v>-10.196686909228923</c:v>
                </c:pt>
                <c:pt idx="912">
                  <c:v>-10.211038552426393</c:v>
                </c:pt>
                <c:pt idx="913">
                  <c:v>-10.225382834426513</c:v>
                </c:pt>
                <c:pt idx="914">
                  <c:v>-10.239718531552214</c:v>
                </c:pt>
                <c:pt idx="915">
                  <c:v>-10.254046867526379</c:v>
                </c:pt>
                <c:pt idx="916">
                  <c:v>-10.268366620115813</c:v>
                </c:pt>
                <c:pt idx="917">
                  <c:v>-10.282679011765389</c:v>
                </c:pt>
                <c:pt idx="918">
                  <c:v>-10.296982821684516</c:v>
                </c:pt>
                <c:pt idx="919">
                  <c:v>-10.311279271039107</c:v>
                </c:pt>
                <c:pt idx="920">
                  <c:v>-10.325567140479915</c:v>
                </c:pt>
                <c:pt idx="921">
                  <c:v>-10.339847649892974</c:v>
                </c:pt>
                <c:pt idx="922">
                  <c:v>-10.354119581369073</c:v>
                </c:pt>
                <c:pt idx="923">
                  <c:v>-10.36838415351351</c:v>
                </c:pt>
                <c:pt idx="924">
                  <c:v>-10.382640149855805</c:v>
                </c:pt>
                <c:pt idx="925">
                  <c:v>-10.396888787719682</c:v>
                </c:pt>
                <c:pt idx="926">
                  <c:v>-10.411128852072078</c:v>
                </c:pt>
                <c:pt idx="927">
                  <c:v>-10.42536155895434</c:v>
                </c:pt>
                <c:pt idx="928">
                  <c:v>-10.439585694769487</c:v>
                </c:pt>
                <c:pt idx="929">
                  <c:v>-10.453802474275742</c:v>
                </c:pt>
                <c:pt idx="930">
                  <c:v>-10.468010685310844</c:v>
                </c:pt>
                <c:pt idx="931">
                  <c:v>-10.48221154134918</c:v>
                </c:pt>
                <c:pt idx="932">
                  <c:v>-10.496403831661858</c:v>
                </c:pt>
                <c:pt idx="933">
                  <c:v>-10.510588768438737</c:v>
                </c:pt>
                <c:pt idx="934">
                  <c:v>-10.524765142382897</c:v>
                </c:pt>
                <c:pt idx="935">
                  <c:v>-10.538934164399054</c:v>
                </c:pt>
                <c:pt idx="936">
                  <c:v>-10.553094626620862</c:v>
                </c:pt>
                <c:pt idx="937">
                  <c:v>-10.567247738667273</c:v>
                </c:pt>
                <c:pt idx="938">
                  <c:v>-10.581392294101136</c:v>
                </c:pt>
                <c:pt idx="939">
                  <c:v>-10.595529501255045</c:v>
                </c:pt>
                <c:pt idx="940">
                  <c:v>-10.609658155119625</c:v>
                </c:pt>
                <c:pt idx="941">
                  <c:v>-10.623779462740597</c:v>
                </c:pt>
                <c:pt idx="942">
                  <c:v>-10.637892220534908</c:v>
                </c:pt>
                <c:pt idx="943">
                  <c:v>-10.651997634260917</c:v>
                </c:pt>
                <c:pt idx="944">
                  <c:v>-10.666094501760455</c:v>
                </c:pt>
                <c:pt idx="945">
                  <c:v>-10.680184027504039</c:v>
                </c:pt>
                <c:pt idx="946">
                  <c:v>-10.694265010756931</c:v>
                </c:pt>
                <c:pt idx="947">
                  <c:v>-10.708338654701393</c:v>
                </c:pt>
                <c:pt idx="948">
                  <c:v>-10.72240376002463</c:v>
                </c:pt>
                <c:pt idx="949">
                  <c:v>-10.736461528620234</c:v>
                </c:pt>
                <c:pt idx="950">
                  <c:v>-10.750510762595901</c:v>
                </c:pt>
                <c:pt idx="951">
                  <c:v>-10.764552662556195</c:v>
                </c:pt>
                <c:pt idx="952">
                  <c:v>-10.77858603202779</c:v>
                </c:pt>
                <c:pt idx="953">
                  <c:v>-10.792612070325887</c:v>
                </c:pt>
                <c:pt idx="954">
                  <c:v>-10.806629582394645</c:v>
                </c:pt>
                <c:pt idx="955">
                  <c:v>-10.820639766259596</c:v>
                </c:pt>
                <c:pt idx="956">
                  <c:v>-10.834641428280873</c:v>
                </c:pt>
                <c:pt idx="957">
                  <c:v>-10.848635765194077</c:v>
                </c:pt>
                <c:pt idx="958">
                  <c:v>-10.862621584773775</c:v>
                </c:pt>
                <c:pt idx="959">
                  <c:v>-10.876600082465405</c:v>
                </c:pt>
                <c:pt idx="960">
                  <c:v>-10.890570067456425</c:v>
                </c:pt>
                <c:pt idx="961">
                  <c:v>-10.904532733901917</c:v>
                </c:pt>
                <c:pt idx="962">
                  <c:v>-10.918486892400681</c:v>
                </c:pt>
                <c:pt idx="963">
                  <c:v>-10.932433735817252</c:v>
                </c:pt>
                <c:pt idx="964">
                  <c:v>-10.946372076160225</c:v>
                </c:pt>
                <c:pt idx="965">
                  <c:v>-10.960303105003446</c:v>
                </c:pt>
                <c:pt idx="966">
                  <c:v>-10.974225635763728</c:v>
                </c:pt>
                <c:pt idx="967">
                  <c:v>-10.988140858724119</c:v>
                </c:pt>
                <c:pt idx="968">
                  <c:v>-11.002047588708063</c:v>
                </c:pt>
                <c:pt idx="969">
                  <c:v>-11.01594701470773</c:v>
                </c:pt>
                <c:pt idx="970">
                  <c:v>-11.029837952951604</c:v>
                </c:pt>
                <c:pt idx="971">
                  <c:v>-11.043721591140924</c:v>
                </c:pt>
                <c:pt idx="972">
                  <c:v>-11.057596746907613</c:v>
                </c:pt>
                <c:pt idx="973">
                  <c:v>-11.071464606661948</c:v>
                </c:pt>
                <c:pt idx="974">
                  <c:v>-11.085323989437676</c:v>
                </c:pt>
                <c:pt idx="975">
                  <c:v>-11.099176080354125</c:v>
                </c:pt>
                <c:pt idx="976">
                  <c:v>-11.113019699845248</c:v>
                </c:pt>
                <c:pt idx="977">
                  <c:v>-11.12685603173944</c:v>
                </c:pt>
                <c:pt idx="978">
                  <c:v>-11.140683897869241</c:v>
                </c:pt>
                <c:pt idx="979">
                  <c:v>-11.154504480772173</c:v>
                </c:pt>
                <c:pt idx="980">
                  <c:v>-11.168316603677713</c:v>
                </c:pt>
                <c:pt idx="981">
                  <c:v>-11.1821214478326</c:v>
                </c:pt>
                <c:pt idx="982">
                  <c:v>-11.195917837861602</c:v>
                </c:pt>
                <c:pt idx="983">
                  <c:v>-11.209706953720788</c:v>
                </c:pt>
                <c:pt idx="984">
                  <c:v>-11.223487621428559</c:v>
                </c:pt>
                <c:pt idx="985">
                  <c:v>-11.237261019650454</c:v>
                </c:pt>
                <c:pt idx="986">
                  <c:v>-11.251025975796834</c:v>
                </c:pt>
                <c:pt idx="987">
                  <c:v>-11.264783667242874</c:v>
                </c:pt>
                <c:pt idx="988">
                  <c:v>-11.278532922789227</c:v>
                </c:pt>
                <c:pt idx="989">
                  <c:v>-11.292274918520897</c:v>
                </c:pt>
                <c:pt idx="990">
                  <c:v>-11.306008484627146</c:v>
                </c:pt>
                <c:pt idx="991">
                  <c:v>-11.319734795903011</c:v>
                </c:pt>
                <c:pt idx="992">
                  <c:v>-11.333452683924676</c:v>
                </c:pt>
                <c:pt idx="993">
                  <c:v>-11.347163322197469</c:v>
                </c:pt>
                <c:pt idx="994">
                  <c:v>-11.36086554368278</c:v>
                </c:pt>
                <c:pt idx="995">
                  <c:v>-11.374560520596482</c:v>
                </c:pt>
                <c:pt idx="996">
                  <c:v>-11.388247087283487</c:v>
                </c:pt>
                <c:pt idx="997">
                  <c:v>-11.401926414670513</c:v>
                </c:pt>
                <c:pt idx="998">
                  <c:v>-11.415597338484254</c:v>
                </c:pt>
                <c:pt idx="999">
                  <c:v>-11.429261028362594</c:v>
                </c:pt>
                <c:pt idx="1000">
                  <c:v>-11.442916321412293</c:v>
                </c:pt>
                <c:pt idx="1001">
                  <c:v>-11.45656438598273</c:v>
                </c:pt>
                <c:pt idx="1002">
                  <c:v>-11.470204060559011</c:v>
                </c:pt>
                <c:pt idx="1003">
                  <c:v>-11.483836512202373</c:v>
                </c:pt>
                <c:pt idx="1004">
                  <c:v>-11.497460580774518</c:v>
                </c:pt>
                <c:pt idx="1005">
                  <c:v>-11.511077432048943</c:v>
                </c:pt>
                <c:pt idx="1006">
                  <c:v>-11.524685907262189</c:v>
                </c:pt>
                <c:pt idx="1007">
                  <c:v>-11.538287170900412</c:v>
                </c:pt>
                <c:pt idx="1008">
                  <c:v>-11.551880065573272</c:v>
                </c:pt>
                <c:pt idx="1009">
                  <c:v>-11.56546575448</c:v>
                </c:pt>
                <c:pt idx="1010">
                  <c:v>-11.579043081601593</c:v>
                </c:pt>
                <c:pt idx="1011">
                  <c:v>-11.592613208850837</c:v>
                </c:pt>
                <c:pt idx="1012">
                  <c:v>-11.606174981578306</c:v>
                </c:pt>
                <c:pt idx="1013">
                  <c:v>-11.619729560410796</c:v>
                </c:pt>
                <c:pt idx="1014">
                  <c:v>-11.633275792066689</c:v>
                </c:pt>
                <c:pt idx="1015">
                  <c:v>-11.646814835887298</c:v>
                </c:pt>
                <c:pt idx="1016">
                  <c:v>-11.660345539957024</c:v>
                </c:pt>
                <c:pt idx="1017">
                  <c:v>-11.673869062332221</c:v>
                </c:pt>
                <c:pt idx="1018">
                  <c:v>-11.687384252461525</c:v>
                </c:pt>
                <c:pt idx="1019">
                  <c:v>-11.700892267116869</c:v>
                </c:pt>
                <c:pt idx="1020">
                  <c:v>-11.714391957109335</c:v>
                </c:pt>
                <c:pt idx="1021">
                  <c:v>-11.727884477926988</c:v>
                </c:pt>
                <c:pt idx="1022">
                  <c:v>-11.74136868174157</c:v>
                </c:pt>
              </c:numCache>
            </c:numRef>
          </c:yVal>
          <c:smooth val="0"/>
        </c:ser>
        <c:ser>
          <c:idx val="1"/>
          <c:order val="1"/>
          <c:tx>
            <c:v>Sperimentale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'Es.3'!$G$7:$G$1029</c:f>
              <c:numCache>
                <c:ptCount val="1023"/>
                <c:pt idx="0">
                  <c:v>23.437</c:v>
                </c:pt>
                <c:pt idx="1">
                  <c:v>46.875</c:v>
                </c:pt>
                <c:pt idx="2">
                  <c:v>70.312</c:v>
                </c:pt>
                <c:pt idx="3">
                  <c:v>93.75</c:v>
                </c:pt>
                <c:pt idx="4">
                  <c:v>117.187</c:v>
                </c:pt>
                <c:pt idx="5">
                  <c:v>140.625</c:v>
                </c:pt>
                <c:pt idx="6">
                  <c:v>164.062</c:v>
                </c:pt>
                <c:pt idx="7">
                  <c:v>187.5</c:v>
                </c:pt>
                <c:pt idx="8">
                  <c:v>210.937</c:v>
                </c:pt>
                <c:pt idx="9">
                  <c:v>234.375</c:v>
                </c:pt>
                <c:pt idx="10">
                  <c:v>257.812</c:v>
                </c:pt>
                <c:pt idx="11">
                  <c:v>281.25</c:v>
                </c:pt>
                <c:pt idx="12">
                  <c:v>304.687</c:v>
                </c:pt>
                <c:pt idx="13">
                  <c:v>328.125</c:v>
                </c:pt>
                <c:pt idx="14">
                  <c:v>351.562</c:v>
                </c:pt>
                <c:pt idx="15">
                  <c:v>375</c:v>
                </c:pt>
                <c:pt idx="16">
                  <c:v>398.437</c:v>
                </c:pt>
                <c:pt idx="17">
                  <c:v>421.875</c:v>
                </c:pt>
                <c:pt idx="18">
                  <c:v>445.312</c:v>
                </c:pt>
                <c:pt idx="19">
                  <c:v>468.75</c:v>
                </c:pt>
                <c:pt idx="20">
                  <c:v>492.187</c:v>
                </c:pt>
                <c:pt idx="21">
                  <c:v>515.625</c:v>
                </c:pt>
                <c:pt idx="22">
                  <c:v>539.062</c:v>
                </c:pt>
                <c:pt idx="23">
                  <c:v>562.5</c:v>
                </c:pt>
                <c:pt idx="24">
                  <c:v>585.937</c:v>
                </c:pt>
                <c:pt idx="25">
                  <c:v>609.375</c:v>
                </c:pt>
                <c:pt idx="26">
                  <c:v>632.812</c:v>
                </c:pt>
                <c:pt idx="27">
                  <c:v>656.25</c:v>
                </c:pt>
                <c:pt idx="28">
                  <c:v>679.687</c:v>
                </c:pt>
                <c:pt idx="29">
                  <c:v>703.125</c:v>
                </c:pt>
                <c:pt idx="30">
                  <c:v>726.562</c:v>
                </c:pt>
                <c:pt idx="31">
                  <c:v>750</c:v>
                </c:pt>
                <c:pt idx="32">
                  <c:v>773.437</c:v>
                </c:pt>
                <c:pt idx="33">
                  <c:v>796.875</c:v>
                </c:pt>
                <c:pt idx="34">
                  <c:v>820.312</c:v>
                </c:pt>
                <c:pt idx="35">
                  <c:v>843.75</c:v>
                </c:pt>
                <c:pt idx="36">
                  <c:v>867.187</c:v>
                </c:pt>
                <c:pt idx="37">
                  <c:v>890.625</c:v>
                </c:pt>
                <c:pt idx="38">
                  <c:v>914.062</c:v>
                </c:pt>
                <c:pt idx="39">
                  <c:v>937.5</c:v>
                </c:pt>
                <c:pt idx="40">
                  <c:v>960.937</c:v>
                </c:pt>
                <c:pt idx="41">
                  <c:v>984.375</c:v>
                </c:pt>
                <c:pt idx="42">
                  <c:v>1007.812</c:v>
                </c:pt>
                <c:pt idx="43">
                  <c:v>1031.25</c:v>
                </c:pt>
                <c:pt idx="44">
                  <c:v>1054.687</c:v>
                </c:pt>
                <c:pt idx="45">
                  <c:v>1078.125</c:v>
                </c:pt>
                <c:pt idx="46">
                  <c:v>1101.562</c:v>
                </c:pt>
                <c:pt idx="47">
                  <c:v>1125</c:v>
                </c:pt>
                <c:pt idx="48">
                  <c:v>1148.437</c:v>
                </c:pt>
                <c:pt idx="49">
                  <c:v>1171.875</c:v>
                </c:pt>
                <c:pt idx="50">
                  <c:v>1195.312</c:v>
                </c:pt>
                <c:pt idx="51">
                  <c:v>1218.75</c:v>
                </c:pt>
                <c:pt idx="52">
                  <c:v>1242.187</c:v>
                </c:pt>
                <c:pt idx="53">
                  <c:v>1265.625</c:v>
                </c:pt>
                <c:pt idx="54">
                  <c:v>1289.062</c:v>
                </c:pt>
                <c:pt idx="55">
                  <c:v>1312.5</c:v>
                </c:pt>
                <c:pt idx="56">
                  <c:v>1335.937</c:v>
                </c:pt>
                <c:pt idx="57">
                  <c:v>1359.375</c:v>
                </c:pt>
                <c:pt idx="58">
                  <c:v>1382.812</c:v>
                </c:pt>
                <c:pt idx="59">
                  <c:v>1406.25</c:v>
                </c:pt>
                <c:pt idx="60">
                  <c:v>1429.687</c:v>
                </c:pt>
                <c:pt idx="61">
                  <c:v>1453.125</c:v>
                </c:pt>
                <c:pt idx="62">
                  <c:v>1476.562</c:v>
                </c:pt>
                <c:pt idx="63">
                  <c:v>1500</c:v>
                </c:pt>
                <c:pt idx="64">
                  <c:v>1523.437</c:v>
                </c:pt>
                <c:pt idx="65">
                  <c:v>1546.875</c:v>
                </c:pt>
                <c:pt idx="66">
                  <c:v>1570.312</c:v>
                </c:pt>
                <c:pt idx="67">
                  <c:v>1593.75</c:v>
                </c:pt>
                <c:pt idx="68">
                  <c:v>1617.187</c:v>
                </c:pt>
                <c:pt idx="69">
                  <c:v>1640.625</c:v>
                </c:pt>
                <c:pt idx="70">
                  <c:v>1664.062</c:v>
                </c:pt>
                <c:pt idx="71">
                  <c:v>1687.5</c:v>
                </c:pt>
                <c:pt idx="72">
                  <c:v>1710.937</c:v>
                </c:pt>
                <c:pt idx="73">
                  <c:v>1734.375</c:v>
                </c:pt>
                <c:pt idx="74">
                  <c:v>1757.812</c:v>
                </c:pt>
                <c:pt idx="75">
                  <c:v>1781.25</c:v>
                </c:pt>
                <c:pt idx="76">
                  <c:v>1804.687</c:v>
                </c:pt>
                <c:pt idx="77">
                  <c:v>1828.125</c:v>
                </c:pt>
                <c:pt idx="78">
                  <c:v>1851.562</c:v>
                </c:pt>
                <c:pt idx="79">
                  <c:v>1875</c:v>
                </c:pt>
                <c:pt idx="80">
                  <c:v>1898.437</c:v>
                </c:pt>
                <c:pt idx="81">
                  <c:v>1921.875</c:v>
                </c:pt>
                <c:pt idx="82">
                  <c:v>1945.312</c:v>
                </c:pt>
                <c:pt idx="83">
                  <c:v>1968.75</c:v>
                </c:pt>
                <c:pt idx="84">
                  <c:v>1992.187</c:v>
                </c:pt>
                <c:pt idx="85">
                  <c:v>2015.625</c:v>
                </c:pt>
                <c:pt idx="86">
                  <c:v>2039.062</c:v>
                </c:pt>
                <c:pt idx="87">
                  <c:v>2062.5</c:v>
                </c:pt>
                <c:pt idx="88">
                  <c:v>2085.937</c:v>
                </c:pt>
                <c:pt idx="89">
                  <c:v>2109.375</c:v>
                </c:pt>
                <c:pt idx="90">
                  <c:v>2132.812</c:v>
                </c:pt>
                <c:pt idx="91">
                  <c:v>2156.25</c:v>
                </c:pt>
                <c:pt idx="92">
                  <c:v>2179.687</c:v>
                </c:pt>
                <c:pt idx="93">
                  <c:v>2203.125</c:v>
                </c:pt>
                <c:pt idx="94">
                  <c:v>2226.562</c:v>
                </c:pt>
                <c:pt idx="95">
                  <c:v>2250</c:v>
                </c:pt>
                <c:pt idx="96">
                  <c:v>2273.437</c:v>
                </c:pt>
                <c:pt idx="97">
                  <c:v>2296.875</c:v>
                </c:pt>
                <c:pt idx="98">
                  <c:v>2320.312</c:v>
                </c:pt>
                <c:pt idx="99">
                  <c:v>2343.75</c:v>
                </c:pt>
                <c:pt idx="100">
                  <c:v>2367.187</c:v>
                </c:pt>
                <c:pt idx="101">
                  <c:v>2390.625</c:v>
                </c:pt>
                <c:pt idx="102">
                  <c:v>2414.062</c:v>
                </c:pt>
                <c:pt idx="103">
                  <c:v>2437.5</c:v>
                </c:pt>
                <c:pt idx="104">
                  <c:v>2460.937</c:v>
                </c:pt>
                <c:pt idx="105">
                  <c:v>2484.375</c:v>
                </c:pt>
                <c:pt idx="106">
                  <c:v>2507.812</c:v>
                </c:pt>
                <c:pt idx="107">
                  <c:v>2531.25</c:v>
                </c:pt>
                <c:pt idx="108">
                  <c:v>2554.687</c:v>
                </c:pt>
                <c:pt idx="109">
                  <c:v>2578.125</c:v>
                </c:pt>
                <c:pt idx="110">
                  <c:v>2601.562</c:v>
                </c:pt>
                <c:pt idx="111">
                  <c:v>2625</c:v>
                </c:pt>
                <c:pt idx="112">
                  <c:v>2648.437</c:v>
                </c:pt>
                <c:pt idx="113">
                  <c:v>2671.875</c:v>
                </c:pt>
                <c:pt idx="114">
                  <c:v>2695.312</c:v>
                </c:pt>
                <c:pt idx="115">
                  <c:v>2718.75</c:v>
                </c:pt>
                <c:pt idx="116">
                  <c:v>2742.187</c:v>
                </c:pt>
                <c:pt idx="117">
                  <c:v>2765.625</c:v>
                </c:pt>
                <c:pt idx="118">
                  <c:v>2789.062</c:v>
                </c:pt>
                <c:pt idx="119">
                  <c:v>2812.5</c:v>
                </c:pt>
                <c:pt idx="120">
                  <c:v>2835.937</c:v>
                </c:pt>
                <c:pt idx="121">
                  <c:v>2859.375</c:v>
                </c:pt>
                <c:pt idx="122">
                  <c:v>2882.812</c:v>
                </c:pt>
                <c:pt idx="123">
                  <c:v>2906.25</c:v>
                </c:pt>
                <c:pt idx="124">
                  <c:v>2929.687</c:v>
                </c:pt>
                <c:pt idx="125">
                  <c:v>2953.125</c:v>
                </c:pt>
                <c:pt idx="126">
                  <c:v>2976.562</c:v>
                </c:pt>
                <c:pt idx="127">
                  <c:v>3000</c:v>
                </c:pt>
                <c:pt idx="128">
                  <c:v>3023.437</c:v>
                </c:pt>
                <c:pt idx="129">
                  <c:v>3046.875</c:v>
                </c:pt>
                <c:pt idx="130">
                  <c:v>3070.312</c:v>
                </c:pt>
                <c:pt idx="131">
                  <c:v>3093.75</c:v>
                </c:pt>
                <c:pt idx="132">
                  <c:v>3117.187</c:v>
                </c:pt>
                <c:pt idx="133">
                  <c:v>3140.625</c:v>
                </c:pt>
                <c:pt idx="134">
                  <c:v>3164.062</c:v>
                </c:pt>
                <c:pt idx="135">
                  <c:v>3187.5</c:v>
                </c:pt>
                <c:pt idx="136">
                  <c:v>3210.937</c:v>
                </c:pt>
                <c:pt idx="137">
                  <c:v>3234.375</c:v>
                </c:pt>
                <c:pt idx="138">
                  <c:v>3257.812</c:v>
                </c:pt>
                <c:pt idx="139">
                  <c:v>3281.25</c:v>
                </c:pt>
                <c:pt idx="140">
                  <c:v>3304.687</c:v>
                </c:pt>
                <c:pt idx="141">
                  <c:v>3328.125</c:v>
                </c:pt>
                <c:pt idx="142">
                  <c:v>3351.562</c:v>
                </c:pt>
                <c:pt idx="143">
                  <c:v>3375</c:v>
                </c:pt>
                <c:pt idx="144">
                  <c:v>3398.437</c:v>
                </c:pt>
                <c:pt idx="145">
                  <c:v>3421.875</c:v>
                </c:pt>
                <c:pt idx="146">
                  <c:v>3445.312</c:v>
                </c:pt>
                <c:pt idx="147">
                  <c:v>3468.75</c:v>
                </c:pt>
                <c:pt idx="148">
                  <c:v>3492.187</c:v>
                </c:pt>
                <c:pt idx="149">
                  <c:v>3515.625</c:v>
                </c:pt>
                <c:pt idx="150">
                  <c:v>3539.062</c:v>
                </c:pt>
                <c:pt idx="151">
                  <c:v>3562.5</c:v>
                </c:pt>
                <c:pt idx="152">
                  <c:v>3585.937</c:v>
                </c:pt>
                <c:pt idx="153">
                  <c:v>3609.375</c:v>
                </c:pt>
                <c:pt idx="154">
                  <c:v>3632.812</c:v>
                </c:pt>
                <c:pt idx="155">
                  <c:v>3656.25</c:v>
                </c:pt>
                <c:pt idx="156">
                  <c:v>3679.687</c:v>
                </c:pt>
                <c:pt idx="157">
                  <c:v>3703.125</c:v>
                </c:pt>
                <c:pt idx="158">
                  <c:v>3726.562</c:v>
                </c:pt>
                <c:pt idx="159">
                  <c:v>3750</c:v>
                </c:pt>
                <c:pt idx="160">
                  <c:v>3773.437</c:v>
                </c:pt>
                <c:pt idx="161">
                  <c:v>3796.875</c:v>
                </c:pt>
                <c:pt idx="162">
                  <c:v>3820.312</c:v>
                </c:pt>
                <c:pt idx="163">
                  <c:v>3843.75</c:v>
                </c:pt>
                <c:pt idx="164">
                  <c:v>3867.187</c:v>
                </c:pt>
                <c:pt idx="165">
                  <c:v>3890.625</c:v>
                </c:pt>
                <c:pt idx="166">
                  <c:v>3914.062</c:v>
                </c:pt>
                <c:pt idx="167">
                  <c:v>3937.5</c:v>
                </c:pt>
                <c:pt idx="168">
                  <c:v>3960.937</c:v>
                </c:pt>
                <c:pt idx="169">
                  <c:v>3984.375</c:v>
                </c:pt>
                <c:pt idx="170">
                  <c:v>4007.812</c:v>
                </c:pt>
                <c:pt idx="171">
                  <c:v>4031.25</c:v>
                </c:pt>
                <c:pt idx="172">
                  <c:v>4054.687</c:v>
                </c:pt>
                <c:pt idx="173">
                  <c:v>4078.125</c:v>
                </c:pt>
                <c:pt idx="174">
                  <c:v>4101.562</c:v>
                </c:pt>
                <c:pt idx="175">
                  <c:v>4125</c:v>
                </c:pt>
                <c:pt idx="176">
                  <c:v>4148.437</c:v>
                </c:pt>
                <c:pt idx="177">
                  <c:v>4171.875</c:v>
                </c:pt>
                <c:pt idx="178">
                  <c:v>4195.312</c:v>
                </c:pt>
                <c:pt idx="179">
                  <c:v>4218.75</c:v>
                </c:pt>
                <c:pt idx="180">
                  <c:v>4242.187</c:v>
                </c:pt>
                <c:pt idx="181">
                  <c:v>4265.625</c:v>
                </c:pt>
                <c:pt idx="182">
                  <c:v>4289.062</c:v>
                </c:pt>
                <c:pt idx="183">
                  <c:v>4312.5</c:v>
                </c:pt>
                <c:pt idx="184">
                  <c:v>4335.937</c:v>
                </c:pt>
                <c:pt idx="185">
                  <c:v>4359.375</c:v>
                </c:pt>
                <c:pt idx="186">
                  <c:v>4382.812</c:v>
                </c:pt>
                <c:pt idx="187">
                  <c:v>4406.25</c:v>
                </c:pt>
                <c:pt idx="188">
                  <c:v>4429.687</c:v>
                </c:pt>
                <c:pt idx="189">
                  <c:v>4453.125</c:v>
                </c:pt>
                <c:pt idx="190">
                  <c:v>4476.562</c:v>
                </c:pt>
                <c:pt idx="191">
                  <c:v>4500</c:v>
                </c:pt>
                <c:pt idx="192">
                  <c:v>4523.437</c:v>
                </c:pt>
                <c:pt idx="193">
                  <c:v>4546.875</c:v>
                </c:pt>
                <c:pt idx="194">
                  <c:v>4570.312</c:v>
                </c:pt>
                <c:pt idx="195">
                  <c:v>4593.75</c:v>
                </c:pt>
                <c:pt idx="196">
                  <c:v>4617.187</c:v>
                </c:pt>
                <c:pt idx="197">
                  <c:v>4640.625</c:v>
                </c:pt>
                <c:pt idx="198">
                  <c:v>4664.062</c:v>
                </c:pt>
                <c:pt idx="199">
                  <c:v>4687.5</c:v>
                </c:pt>
                <c:pt idx="200">
                  <c:v>4710.937</c:v>
                </c:pt>
                <c:pt idx="201">
                  <c:v>4734.375</c:v>
                </c:pt>
                <c:pt idx="202">
                  <c:v>4757.812</c:v>
                </c:pt>
                <c:pt idx="203">
                  <c:v>4781.25</c:v>
                </c:pt>
                <c:pt idx="204">
                  <c:v>4804.687</c:v>
                </c:pt>
                <c:pt idx="205">
                  <c:v>4828.125</c:v>
                </c:pt>
                <c:pt idx="206">
                  <c:v>4851.562</c:v>
                </c:pt>
                <c:pt idx="207">
                  <c:v>4875</c:v>
                </c:pt>
                <c:pt idx="208">
                  <c:v>4898.437</c:v>
                </c:pt>
                <c:pt idx="209">
                  <c:v>4921.875</c:v>
                </c:pt>
                <c:pt idx="210">
                  <c:v>4945.312</c:v>
                </c:pt>
                <c:pt idx="211">
                  <c:v>4968.75</c:v>
                </c:pt>
                <c:pt idx="212">
                  <c:v>4992.187</c:v>
                </c:pt>
                <c:pt idx="213">
                  <c:v>5015.625</c:v>
                </c:pt>
                <c:pt idx="214">
                  <c:v>5039.062</c:v>
                </c:pt>
                <c:pt idx="215">
                  <c:v>5062.5</c:v>
                </c:pt>
                <c:pt idx="216">
                  <c:v>5085.937</c:v>
                </c:pt>
                <c:pt idx="217">
                  <c:v>5109.375</c:v>
                </c:pt>
                <c:pt idx="218">
                  <c:v>5132.812</c:v>
                </c:pt>
                <c:pt idx="219">
                  <c:v>5156.25</c:v>
                </c:pt>
                <c:pt idx="220">
                  <c:v>5179.687</c:v>
                </c:pt>
                <c:pt idx="221">
                  <c:v>5203.125</c:v>
                </c:pt>
                <c:pt idx="222">
                  <c:v>5226.562</c:v>
                </c:pt>
                <c:pt idx="223">
                  <c:v>5250</c:v>
                </c:pt>
                <c:pt idx="224">
                  <c:v>5273.437</c:v>
                </c:pt>
                <c:pt idx="225">
                  <c:v>5296.875</c:v>
                </c:pt>
                <c:pt idx="226">
                  <c:v>5320.312</c:v>
                </c:pt>
                <c:pt idx="227">
                  <c:v>5343.75</c:v>
                </c:pt>
                <c:pt idx="228">
                  <c:v>5367.187</c:v>
                </c:pt>
                <c:pt idx="229">
                  <c:v>5390.625</c:v>
                </c:pt>
                <c:pt idx="230">
                  <c:v>5414.062</c:v>
                </c:pt>
                <c:pt idx="231">
                  <c:v>5437.5</c:v>
                </c:pt>
                <c:pt idx="232">
                  <c:v>5460.937</c:v>
                </c:pt>
                <c:pt idx="233">
                  <c:v>5484.375</c:v>
                </c:pt>
                <c:pt idx="234">
                  <c:v>5507.812</c:v>
                </c:pt>
                <c:pt idx="235">
                  <c:v>5531.25</c:v>
                </c:pt>
                <c:pt idx="236">
                  <c:v>5554.687</c:v>
                </c:pt>
                <c:pt idx="237">
                  <c:v>5578.125</c:v>
                </c:pt>
                <c:pt idx="238">
                  <c:v>5601.562</c:v>
                </c:pt>
                <c:pt idx="239">
                  <c:v>5625</c:v>
                </c:pt>
                <c:pt idx="240">
                  <c:v>5648.437</c:v>
                </c:pt>
                <c:pt idx="241">
                  <c:v>5671.875</c:v>
                </c:pt>
                <c:pt idx="242">
                  <c:v>5695.312</c:v>
                </c:pt>
                <c:pt idx="243">
                  <c:v>5718.75</c:v>
                </c:pt>
                <c:pt idx="244">
                  <c:v>5742.187</c:v>
                </c:pt>
                <c:pt idx="245">
                  <c:v>5765.625</c:v>
                </c:pt>
                <c:pt idx="246">
                  <c:v>5789.062</c:v>
                </c:pt>
                <c:pt idx="247">
                  <c:v>5812.5</c:v>
                </c:pt>
                <c:pt idx="248">
                  <c:v>5835.937</c:v>
                </c:pt>
                <c:pt idx="249">
                  <c:v>5859.375</c:v>
                </c:pt>
                <c:pt idx="250">
                  <c:v>5882.812</c:v>
                </c:pt>
                <c:pt idx="251">
                  <c:v>5906.25</c:v>
                </c:pt>
                <c:pt idx="252">
                  <c:v>5929.687</c:v>
                </c:pt>
                <c:pt idx="253">
                  <c:v>5953.125</c:v>
                </c:pt>
                <c:pt idx="254">
                  <c:v>5976.562</c:v>
                </c:pt>
                <c:pt idx="255">
                  <c:v>6000</c:v>
                </c:pt>
                <c:pt idx="256">
                  <c:v>6023.437</c:v>
                </c:pt>
                <c:pt idx="257">
                  <c:v>6046.875</c:v>
                </c:pt>
                <c:pt idx="258">
                  <c:v>6070.312</c:v>
                </c:pt>
                <c:pt idx="259">
                  <c:v>6093.75</c:v>
                </c:pt>
                <c:pt idx="260">
                  <c:v>6117.187</c:v>
                </c:pt>
                <c:pt idx="261">
                  <c:v>6140.625</c:v>
                </c:pt>
                <c:pt idx="262">
                  <c:v>6164.062</c:v>
                </c:pt>
                <c:pt idx="263">
                  <c:v>6187.5</c:v>
                </c:pt>
                <c:pt idx="264">
                  <c:v>6210.937</c:v>
                </c:pt>
                <c:pt idx="265">
                  <c:v>6234.375</c:v>
                </c:pt>
                <c:pt idx="266">
                  <c:v>6257.812</c:v>
                </c:pt>
                <c:pt idx="267">
                  <c:v>6281.25</c:v>
                </c:pt>
                <c:pt idx="268">
                  <c:v>6304.687</c:v>
                </c:pt>
                <c:pt idx="269">
                  <c:v>6328.125</c:v>
                </c:pt>
                <c:pt idx="270">
                  <c:v>6351.562</c:v>
                </c:pt>
                <c:pt idx="271">
                  <c:v>6375</c:v>
                </c:pt>
                <c:pt idx="272">
                  <c:v>6398.437</c:v>
                </c:pt>
                <c:pt idx="273">
                  <c:v>6421.875</c:v>
                </c:pt>
                <c:pt idx="274">
                  <c:v>6445.312</c:v>
                </c:pt>
                <c:pt idx="275">
                  <c:v>6468.75</c:v>
                </c:pt>
                <c:pt idx="276">
                  <c:v>6492.187</c:v>
                </c:pt>
                <c:pt idx="277">
                  <c:v>6515.625</c:v>
                </c:pt>
                <c:pt idx="278">
                  <c:v>6539.062</c:v>
                </c:pt>
                <c:pt idx="279">
                  <c:v>6562.5</c:v>
                </c:pt>
                <c:pt idx="280">
                  <c:v>6585.937</c:v>
                </c:pt>
                <c:pt idx="281">
                  <c:v>6609.375</c:v>
                </c:pt>
                <c:pt idx="282">
                  <c:v>6632.812</c:v>
                </c:pt>
                <c:pt idx="283">
                  <c:v>6656.25</c:v>
                </c:pt>
                <c:pt idx="284">
                  <c:v>6679.687</c:v>
                </c:pt>
                <c:pt idx="285">
                  <c:v>6703.125</c:v>
                </c:pt>
                <c:pt idx="286">
                  <c:v>6726.562</c:v>
                </c:pt>
                <c:pt idx="287">
                  <c:v>6750</c:v>
                </c:pt>
                <c:pt idx="288">
                  <c:v>6773.437</c:v>
                </c:pt>
                <c:pt idx="289">
                  <c:v>6796.875</c:v>
                </c:pt>
                <c:pt idx="290">
                  <c:v>6820.312</c:v>
                </c:pt>
                <c:pt idx="291">
                  <c:v>6843.75</c:v>
                </c:pt>
                <c:pt idx="292">
                  <c:v>6867.187</c:v>
                </c:pt>
                <c:pt idx="293">
                  <c:v>6890.625</c:v>
                </c:pt>
                <c:pt idx="294">
                  <c:v>6914.062</c:v>
                </c:pt>
                <c:pt idx="295">
                  <c:v>6937.5</c:v>
                </c:pt>
                <c:pt idx="296">
                  <c:v>6960.937</c:v>
                </c:pt>
                <c:pt idx="297">
                  <c:v>6984.375</c:v>
                </c:pt>
                <c:pt idx="298">
                  <c:v>7007.812</c:v>
                </c:pt>
                <c:pt idx="299">
                  <c:v>7031.25</c:v>
                </c:pt>
                <c:pt idx="300">
                  <c:v>7054.687</c:v>
                </c:pt>
                <c:pt idx="301">
                  <c:v>7078.125</c:v>
                </c:pt>
                <c:pt idx="302">
                  <c:v>7101.562</c:v>
                </c:pt>
                <c:pt idx="303">
                  <c:v>7125</c:v>
                </c:pt>
                <c:pt idx="304">
                  <c:v>7148.437</c:v>
                </c:pt>
                <c:pt idx="305">
                  <c:v>7171.875</c:v>
                </c:pt>
                <c:pt idx="306">
                  <c:v>7195.312</c:v>
                </c:pt>
                <c:pt idx="307">
                  <c:v>7218.75</c:v>
                </c:pt>
                <c:pt idx="308">
                  <c:v>7242.187</c:v>
                </c:pt>
                <c:pt idx="309">
                  <c:v>7265.625</c:v>
                </c:pt>
                <c:pt idx="310">
                  <c:v>7289.062</c:v>
                </c:pt>
                <c:pt idx="311">
                  <c:v>7312.5</c:v>
                </c:pt>
                <c:pt idx="312">
                  <c:v>7335.937</c:v>
                </c:pt>
                <c:pt idx="313">
                  <c:v>7359.375</c:v>
                </c:pt>
                <c:pt idx="314">
                  <c:v>7382.812</c:v>
                </c:pt>
                <c:pt idx="315">
                  <c:v>7406.25</c:v>
                </c:pt>
                <c:pt idx="316">
                  <c:v>7429.687</c:v>
                </c:pt>
                <c:pt idx="317">
                  <c:v>7453.125</c:v>
                </c:pt>
                <c:pt idx="318">
                  <c:v>7476.562</c:v>
                </c:pt>
                <c:pt idx="319">
                  <c:v>7500</c:v>
                </c:pt>
                <c:pt idx="320">
                  <c:v>7523.437</c:v>
                </c:pt>
                <c:pt idx="321">
                  <c:v>7546.875</c:v>
                </c:pt>
                <c:pt idx="322">
                  <c:v>7570.312</c:v>
                </c:pt>
                <c:pt idx="323">
                  <c:v>7593.75</c:v>
                </c:pt>
                <c:pt idx="324">
                  <c:v>7617.187</c:v>
                </c:pt>
                <c:pt idx="325">
                  <c:v>7640.625</c:v>
                </c:pt>
                <c:pt idx="326">
                  <c:v>7664.062</c:v>
                </c:pt>
                <c:pt idx="327">
                  <c:v>7687.5</c:v>
                </c:pt>
                <c:pt idx="328">
                  <c:v>7710.937</c:v>
                </c:pt>
                <c:pt idx="329">
                  <c:v>7734.375</c:v>
                </c:pt>
                <c:pt idx="330">
                  <c:v>7757.812</c:v>
                </c:pt>
                <c:pt idx="331">
                  <c:v>7781.25</c:v>
                </c:pt>
                <c:pt idx="332">
                  <c:v>7804.687</c:v>
                </c:pt>
                <c:pt idx="333">
                  <c:v>7828.125</c:v>
                </c:pt>
                <c:pt idx="334">
                  <c:v>7851.562</c:v>
                </c:pt>
                <c:pt idx="335">
                  <c:v>7875</c:v>
                </c:pt>
                <c:pt idx="336">
                  <c:v>7898.437</c:v>
                </c:pt>
                <c:pt idx="337">
                  <c:v>7921.875</c:v>
                </c:pt>
                <c:pt idx="338">
                  <c:v>7945.312</c:v>
                </c:pt>
                <c:pt idx="339">
                  <c:v>7968.75</c:v>
                </c:pt>
                <c:pt idx="340">
                  <c:v>7992.187</c:v>
                </c:pt>
                <c:pt idx="341">
                  <c:v>8015.625</c:v>
                </c:pt>
                <c:pt idx="342">
                  <c:v>8039.062</c:v>
                </c:pt>
                <c:pt idx="343">
                  <c:v>8062.5</c:v>
                </c:pt>
                <c:pt idx="344">
                  <c:v>8085.937</c:v>
                </c:pt>
                <c:pt idx="345">
                  <c:v>8109.375</c:v>
                </c:pt>
                <c:pt idx="346">
                  <c:v>8132.812</c:v>
                </c:pt>
                <c:pt idx="347">
                  <c:v>8156.25</c:v>
                </c:pt>
                <c:pt idx="348">
                  <c:v>8179.687</c:v>
                </c:pt>
                <c:pt idx="349">
                  <c:v>8203.125</c:v>
                </c:pt>
                <c:pt idx="350">
                  <c:v>8226.562</c:v>
                </c:pt>
                <c:pt idx="351">
                  <c:v>8250</c:v>
                </c:pt>
                <c:pt idx="352">
                  <c:v>8273.437</c:v>
                </c:pt>
                <c:pt idx="353">
                  <c:v>8296.875</c:v>
                </c:pt>
                <c:pt idx="354">
                  <c:v>8320.312</c:v>
                </c:pt>
                <c:pt idx="355">
                  <c:v>8343.75</c:v>
                </c:pt>
                <c:pt idx="356">
                  <c:v>8367.187</c:v>
                </c:pt>
                <c:pt idx="357">
                  <c:v>8390.625</c:v>
                </c:pt>
                <c:pt idx="358">
                  <c:v>8414.062</c:v>
                </c:pt>
                <c:pt idx="359">
                  <c:v>8437.5</c:v>
                </c:pt>
                <c:pt idx="360">
                  <c:v>8460.937</c:v>
                </c:pt>
                <c:pt idx="361">
                  <c:v>8484.375</c:v>
                </c:pt>
                <c:pt idx="362">
                  <c:v>8507.812</c:v>
                </c:pt>
                <c:pt idx="363">
                  <c:v>8531.25</c:v>
                </c:pt>
                <c:pt idx="364">
                  <c:v>8554.687</c:v>
                </c:pt>
                <c:pt idx="365">
                  <c:v>8578.125</c:v>
                </c:pt>
                <c:pt idx="366">
                  <c:v>8601.562</c:v>
                </c:pt>
                <c:pt idx="367">
                  <c:v>8625</c:v>
                </c:pt>
                <c:pt idx="368">
                  <c:v>8648.437</c:v>
                </c:pt>
                <c:pt idx="369">
                  <c:v>8671.875</c:v>
                </c:pt>
                <c:pt idx="370">
                  <c:v>8695.312</c:v>
                </c:pt>
                <c:pt idx="371">
                  <c:v>8718.75</c:v>
                </c:pt>
                <c:pt idx="372">
                  <c:v>8742.187</c:v>
                </c:pt>
                <c:pt idx="373">
                  <c:v>8765.625</c:v>
                </c:pt>
                <c:pt idx="374">
                  <c:v>8789.062</c:v>
                </c:pt>
                <c:pt idx="375">
                  <c:v>8812.5</c:v>
                </c:pt>
                <c:pt idx="376">
                  <c:v>8835.937</c:v>
                </c:pt>
                <c:pt idx="377">
                  <c:v>8859.375</c:v>
                </c:pt>
                <c:pt idx="378">
                  <c:v>8882.812</c:v>
                </c:pt>
                <c:pt idx="379">
                  <c:v>8906.25</c:v>
                </c:pt>
                <c:pt idx="380">
                  <c:v>8929.687</c:v>
                </c:pt>
                <c:pt idx="381">
                  <c:v>8953.125</c:v>
                </c:pt>
                <c:pt idx="382">
                  <c:v>8976.562</c:v>
                </c:pt>
                <c:pt idx="383">
                  <c:v>9000</c:v>
                </c:pt>
                <c:pt idx="384">
                  <c:v>9023.437</c:v>
                </c:pt>
                <c:pt idx="385">
                  <c:v>9046.875</c:v>
                </c:pt>
                <c:pt idx="386">
                  <c:v>9070.312</c:v>
                </c:pt>
                <c:pt idx="387">
                  <c:v>9093.75</c:v>
                </c:pt>
                <c:pt idx="388">
                  <c:v>9117.187</c:v>
                </c:pt>
                <c:pt idx="389">
                  <c:v>9140.625</c:v>
                </c:pt>
                <c:pt idx="390">
                  <c:v>9164.062</c:v>
                </c:pt>
                <c:pt idx="391">
                  <c:v>9187.5</c:v>
                </c:pt>
                <c:pt idx="392">
                  <c:v>9210.937</c:v>
                </c:pt>
                <c:pt idx="393">
                  <c:v>9234.375</c:v>
                </c:pt>
                <c:pt idx="394">
                  <c:v>9257.812</c:v>
                </c:pt>
                <c:pt idx="395">
                  <c:v>9281.25</c:v>
                </c:pt>
                <c:pt idx="396">
                  <c:v>9304.687</c:v>
                </c:pt>
                <c:pt idx="397">
                  <c:v>9328.125</c:v>
                </c:pt>
                <c:pt idx="398">
                  <c:v>9351.562</c:v>
                </c:pt>
                <c:pt idx="399">
                  <c:v>9375</c:v>
                </c:pt>
                <c:pt idx="400">
                  <c:v>9398.437</c:v>
                </c:pt>
                <c:pt idx="401">
                  <c:v>9421.875</c:v>
                </c:pt>
                <c:pt idx="402">
                  <c:v>9445.312</c:v>
                </c:pt>
                <c:pt idx="403">
                  <c:v>9468.75</c:v>
                </c:pt>
                <c:pt idx="404">
                  <c:v>9492.187</c:v>
                </c:pt>
                <c:pt idx="405">
                  <c:v>9515.625</c:v>
                </c:pt>
                <c:pt idx="406">
                  <c:v>9539.062</c:v>
                </c:pt>
                <c:pt idx="407">
                  <c:v>9562.5</c:v>
                </c:pt>
                <c:pt idx="408">
                  <c:v>9585.937</c:v>
                </c:pt>
                <c:pt idx="409">
                  <c:v>9609.375</c:v>
                </c:pt>
                <c:pt idx="410">
                  <c:v>9632.812</c:v>
                </c:pt>
                <c:pt idx="411">
                  <c:v>9656.25</c:v>
                </c:pt>
                <c:pt idx="412">
                  <c:v>9679.687</c:v>
                </c:pt>
                <c:pt idx="413">
                  <c:v>9703.125</c:v>
                </c:pt>
                <c:pt idx="414">
                  <c:v>9726.562</c:v>
                </c:pt>
                <c:pt idx="415">
                  <c:v>9750</c:v>
                </c:pt>
                <c:pt idx="416">
                  <c:v>9773.437</c:v>
                </c:pt>
                <c:pt idx="417">
                  <c:v>9796.875</c:v>
                </c:pt>
                <c:pt idx="418">
                  <c:v>9820.312</c:v>
                </c:pt>
                <c:pt idx="419">
                  <c:v>9843.75</c:v>
                </c:pt>
                <c:pt idx="420">
                  <c:v>9867.187</c:v>
                </c:pt>
                <c:pt idx="421">
                  <c:v>9890.625</c:v>
                </c:pt>
                <c:pt idx="422">
                  <c:v>9914.062</c:v>
                </c:pt>
                <c:pt idx="423">
                  <c:v>9937.5</c:v>
                </c:pt>
                <c:pt idx="424">
                  <c:v>9960.937</c:v>
                </c:pt>
                <c:pt idx="425">
                  <c:v>9984.375</c:v>
                </c:pt>
                <c:pt idx="426">
                  <c:v>10007.812</c:v>
                </c:pt>
                <c:pt idx="427">
                  <c:v>10031.25</c:v>
                </c:pt>
                <c:pt idx="428">
                  <c:v>10054.687</c:v>
                </c:pt>
                <c:pt idx="429">
                  <c:v>10078.125</c:v>
                </c:pt>
                <c:pt idx="430">
                  <c:v>10101.562</c:v>
                </c:pt>
                <c:pt idx="431">
                  <c:v>10125</c:v>
                </c:pt>
                <c:pt idx="432">
                  <c:v>10148.437</c:v>
                </c:pt>
                <c:pt idx="433">
                  <c:v>10171.875</c:v>
                </c:pt>
                <c:pt idx="434">
                  <c:v>10195.312</c:v>
                </c:pt>
                <c:pt idx="435">
                  <c:v>10218.75</c:v>
                </c:pt>
                <c:pt idx="436">
                  <c:v>10242.187</c:v>
                </c:pt>
                <c:pt idx="437">
                  <c:v>10265.625</c:v>
                </c:pt>
                <c:pt idx="438">
                  <c:v>10289.062</c:v>
                </c:pt>
                <c:pt idx="439">
                  <c:v>10312.5</c:v>
                </c:pt>
                <c:pt idx="440">
                  <c:v>10335.937</c:v>
                </c:pt>
                <c:pt idx="441">
                  <c:v>10359.375</c:v>
                </c:pt>
                <c:pt idx="442">
                  <c:v>10382.812</c:v>
                </c:pt>
                <c:pt idx="443">
                  <c:v>10406.25</c:v>
                </c:pt>
                <c:pt idx="444">
                  <c:v>10429.687</c:v>
                </c:pt>
                <c:pt idx="445">
                  <c:v>10453.125</c:v>
                </c:pt>
                <c:pt idx="446">
                  <c:v>10476.562</c:v>
                </c:pt>
                <c:pt idx="447">
                  <c:v>10500</c:v>
                </c:pt>
                <c:pt idx="448">
                  <c:v>10523.437</c:v>
                </c:pt>
                <c:pt idx="449">
                  <c:v>10546.875</c:v>
                </c:pt>
                <c:pt idx="450">
                  <c:v>10570.312</c:v>
                </c:pt>
                <c:pt idx="451">
                  <c:v>10593.75</c:v>
                </c:pt>
                <c:pt idx="452">
                  <c:v>10617.187</c:v>
                </c:pt>
                <c:pt idx="453">
                  <c:v>10640.625</c:v>
                </c:pt>
                <c:pt idx="454">
                  <c:v>10664.062</c:v>
                </c:pt>
                <c:pt idx="455">
                  <c:v>10687.5</c:v>
                </c:pt>
                <c:pt idx="456">
                  <c:v>10710.937</c:v>
                </c:pt>
                <c:pt idx="457">
                  <c:v>10734.375</c:v>
                </c:pt>
                <c:pt idx="458">
                  <c:v>10757.812</c:v>
                </c:pt>
                <c:pt idx="459">
                  <c:v>10781.25</c:v>
                </c:pt>
                <c:pt idx="460">
                  <c:v>10804.687</c:v>
                </c:pt>
                <c:pt idx="461">
                  <c:v>10828.125</c:v>
                </c:pt>
                <c:pt idx="462">
                  <c:v>10851.562</c:v>
                </c:pt>
                <c:pt idx="463">
                  <c:v>10875</c:v>
                </c:pt>
                <c:pt idx="464">
                  <c:v>10898.437</c:v>
                </c:pt>
                <c:pt idx="465">
                  <c:v>10921.875</c:v>
                </c:pt>
                <c:pt idx="466">
                  <c:v>10945.312</c:v>
                </c:pt>
                <c:pt idx="467">
                  <c:v>10968.75</c:v>
                </c:pt>
                <c:pt idx="468">
                  <c:v>10992.187</c:v>
                </c:pt>
                <c:pt idx="469">
                  <c:v>11015.625</c:v>
                </c:pt>
                <c:pt idx="470">
                  <c:v>11039.062</c:v>
                </c:pt>
                <c:pt idx="471">
                  <c:v>11062.5</c:v>
                </c:pt>
                <c:pt idx="472">
                  <c:v>11085.937</c:v>
                </c:pt>
                <c:pt idx="473">
                  <c:v>11109.375</c:v>
                </c:pt>
                <c:pt idx="474">
                  <c:v>11132.812</c:v>
                </c:pt>
                <c:pt idx="475">
                  <c:v>11156.25</c:v>
                </c:pt>
                <c:pt idx="476">
                  <c:v>11179.687</c:v>
                </c:pt>
                <c:pt idx="477">
                  <c:v>11203.125</c:v>
                </c:pt>
                <c:pt idx="478">
                  <c:v>11226.562</c:v>
                </c:pt>
                <c:pt idx="479">
                  <c:v>11250</c:v>
                </c:pt>
                <c:pt idx="480">
                  <c:v>11273.437</c:v>
                </c:pt>
                <c:pt idx="481">
                  <c:v>11296.875</c:v>
                </c:pt>
                <c:pt idx="482">
                  <c:v>11320.312</c:v>
                </c:pt>
                <c:pt idx="483">
                  <c:v>11343.75</c:v>
                </c:pt>
                <c:pt idx="484">
                  <c:v>11367.187</c:v>
                </c:pt>
                <c:pt idx="485">
                  <c:v>11390.625</c:v>
                </c:pt>
                <c:pt idx="486">
                  <c:v>11414.062</c:v>
                </c:pt>
                <c:pt idx="487">
                  <c:v>11437.5</c:v>
                </c:pt>
                <c:pt idx="488">
                  <c:v>11460.937</c:v>
                </c:pt>
                <c:pt idx="489">
                  <c:v>11484.375</c:v>
                </c:pt>
                <c:pt idx="490">
                  <c:v>11507.812</c:v>
                </c:pt>
                <c:pt idx="491">
                  <c:v>11531.25</c:v>
                </c:pt>
                <c:pt idx="492">
                  <c:v>11554.687</c:v>
                </c:pt>
                <c:pt idx="493">
                  <c:v>11578.125</c:v>
                </c:pt>
                <c:pt idx="494">
                  <c:v>11601.562</c:v>
                </c:pt>
                <c:pt idx="495">
                  <c:v>11625</c:v>
                </c:pt>
                <c:pt idx="496">
                  <c:v>11648.437</c:v>
                </c:pt>
                <c:pt idx="497">
                  <c:v>11671.875</c:v>
                </c:pt>
                <c:pt idx="498">
                  <c:v>11695.312</c:v>
                </c:pt>
                <c:pt idx="499">
                  <c:v>11718.75</c:v>
                </c:pt>
                <c:pt idx="500">
                  <c:v>11742.187</c:v>
                </c:pt>
                <c:pt idx="501">
                  <c:v>11765.625</c:v>
                </c:pt>
                <c:pt idx="502">
                  <c:v>11789.062</c:v>
                </c:pt>
                <c:pt idx="503">
                  <c:v>11812.5</c:v>
                </c:pt>
                <c:pt idx="504">
                  <c:v>11835.937</c:v>
                </c:pt>
                <c:pt idx="505">
                  <c:v>11859.375</c:v>
                </c:pt>
                <c:pt idx="506">
                  <c:v>11882.812</c:v>
                </c:pt>
                <c:pt idx="507">
                  <c:v>11906.25</c:v>
                </c:pt>
                <c:pt idx="508">
                  <c:v>11929.687</c:v>
                </c:pt>
                <c:pt idx="509">
                  <c:v>11953.125</c:v>
                </c:pt>
                <c:pt idx="510">
                  <c:v>11976.562</c:v>
                </c:pt>
                <c:pt idx="511">
                  <c:v>12000</c:v>
                </c:pt>
                <c:pt idx="512">
                  <c:v>12023.437</c:v>
                </c:pt>
                <c:pt idx="513">
                  <c:v>12046.875</c:v>
                </c:pt>
                <c:pt idx="514">
                  <c:v>12070.312</c:v>
                </c:pt>
                <c:pt idx="515">
                  <c:v>12093.75</c:v>
                </c:pt>
                <c:pt idx="516">
                  <c:v>12117.187</c:v>
                </c:pt>
                <c:pt idx="517">
                  <c:v>12140.625</c:v>
                </c:pt>
                <c:pt idx="518">
                  <c:v>12164.062</c:v>
                </c:pt>
                <c:pt idx="519">
                  <c:v>12187.5</c:v>
                </c:pt>
                <c:pt idx="520">
                  <c:v>12210.937</c:v>
                </c:pt>
                <c:pt idx="521">
                  <c:v>12234.375</c:v>
                </c:pt>
                <c:pt idx="522">
                  <c:v>12257.812</c:v>
                </c:pt>
                <c:pt idx="523">
                  <c:v>12281.25</c:v>
                </c:pt>
                <c:pt idx="524">
                  <c:v>12304.687</c:v>
                </c:pt>
                <c:pt idx="525">
                  <c:v>12328.125</c:v>
                </c:pt>
                <c:pt idx="526">
                  <c:v>12351.562</c:v>
                </c:pt>
                <c:pt idx="527">
                  <c:v>12375</c:v>
                </c:pt>
                <c:pt idx="528">
                  <c:v>12398.437</c:v>
                </c:pt>
                <c:pt idx="529">
                  <c:v>12421.875</c:v>
                </c:pt>
                <c:pt idx="530">
                  <c:v>12445.312</c:v>
                </c:pt>
                <c:pt idx="531">
                  <c:v>12468.75</c:v>
                </c:pt>
                <c:pt idx="532">
                  <c:v>12492.187</c:v>
                </c:pt>
                <c:pt idx="533">
                  <c:v>12515.625</c:v>
                </c:pt>
                <c:pt idx="534">
                  <c:v>12539.062</c:v>
                </c:pt>
                <c:pt idx="535">
                  <c:v>12562.5</c:v>
                </c:pt>
                <c:pt idx="536">
                  <c:v>12585.937</c:v>
                </c:pt>
                <c:pt idx="537">
                  <c:v>12609.375</c:v>
                </c:pt>
                <c:pt idx="538">
                  <c:v>12632.812</c:v>
                </c:pt>
                <c:pt idx="539">
                  <c:v>12656.25</c:v>
                </c:pt>
                <c:pt idx="540">
                  <c:v>12679.687</c:v>
                </c:pt>
                <c:pt idx="541">
                  <c:v>12703.125</c:v>
                </c:pt>
                <c:pt idx="542">
                  <c:v>12726.562</c:v>
                </c:pt>
                <c:pt idx="543">
                  <c:v>12750</c:v>
                </c:pt>
                <c:pt idx="544">
                  <c:v>12773.437</c:v>
                </c:pt>
                <c:pt idx="545">
                  <c:v>12796.875</c:v>
                </c:pt>
                <c:pt idx="546">
                  <c:v>12820.312</c:v>
                </c:pt>
                <c:pt idx="547">
                  <c:v>12843.75</c:v>
                </c:pt>
                <c:pt idx="548">
                  <c:v>12867.187</c:v>
                </c:pt>
                <c:pt idx="549">
                  <c:v>12890.625</c:v>
                </c:pt>
                <c:pt idx="550">
                  <c:v>12914.062</c:v>
                </c:pt>
                <c:pt idx="551">
                  <c:v>12937.5</c:v>
                </c:pt>
                <c:pt idx="552">
                  <c:v>12960.937</c:v>
                </c:pt>
                <c:pt idx="553">
                  <c:v>12984.375</c:v>
                </c:pt>
                <c:pt idx="554">
                  <c:v>13007.812</c:v>
                </c:pt>
                <c:pt idx="555">
                  <c:v>13031.25</c:v>
                </c:pt>
                <c:pt idx="556">
                  <c:v>13054.687</c:v>
                </c:pt>
                <c:pt idx="557">
                  <c:v>13078.125</c:v>
                </c:pt>
                <c:pt idx="558">
                  <c:v>13101.562</c:v>
                </c:pt>
                <c:pt idx="559">
                  <c:v>13125</c:v>
                </c:pt>
                <c:pt idx="560">
                  <c:v>13148.437</c:v>
                </c:pt>
                <c:pt idx="561">
                  <c:v>13171.875</c:v>
                </c:pt>
                <c:pt idx="562">
                  <c:v>13195.312</c:v>
                </c:pt>
                <c:pt idx="563">
                  <c:v>13218.75</c:v>
                </c:pt>
                <c:pt idx="564">
                  <c:v>13242.187</c:v>
                </c:pt>
                <c:pt idx="565">
                  <c:v>13265.625</c:v>
                </c:pt>
                <c:pt idx="566">
                  <c:v>13289.062</c:v>
                </c:pt>
                <c:pt idx="567">
                  <c:v>13312.5</c:v>
                </c:pt>
                <c:pt idx="568">
                  <c:v>13335.937</c:v>
                </c:pt>
                <c:pt idx="569">
                  <c:v>13359.375</c:v>
                </c:pt>
                <c:pt idx="570">
                  <c:v>13382.812</c:v>
                </c:pt>
                <c:pt idx="571">
                  <c:v>13406.25</c:v>
                </c:pt>
                <c:pt idx="572">
                  <c:v>13429.687</c:v>
                </c:pt>
                <c:pt idx="573">
                  <c:v>13453.125</c:v>
                </c:pt>
                <c:pt idx="574">
                  <c:v>13476.562</c:v>
                </c:pt>
                <c:pt idx="575">
                  <c:v>13500</c:v>
                </c:pt>
                <c:pt idx="576">
                  <c:v>13523.437</c:v>
                </c:pt>
                <c:pt idx="577">
                  <c:v>13546.875</c:v>
                </c:pt>
                <c:pt idx="578">
                  <c:v>13570.312</c:v>
                </c:pt>
                <c:pt idx="579">
                  <c:v>13593.75</c:v>
                </c:pt>
                <c:pt idx="580">
                  <c:v>13617.187</c:v>
                </c:pt>
                <c:pt idx="581">
                  <c:v>13640.625</c:v>
                </c:pt>
                <c:pt idx="582">
                  <c:v>13664.062</c:v>
                </c:pt>
                <c:pt idx="583">
                  <c:v>13687.5</c:v>
                </c:pt>
                <c:pt idx="584">
                  <c:v>13710.937</c:v>
                </c:pt>
                <c:pt idx="585">
                  <c:v>13734.375</c:v>
                </c:pt>
                <c:pt idx="586">
                  <c:v>13757.812</c:v>
                </c:pt>
                <c:pt idx="587">
                  <c:v>13781.25</c:v>
                </c:pt>
                <c:pt idx="588">
                  <c:v>13804.687</c:v>
                </c:pt>
                <c:pt idx="589">
                  <c:v>13828.125</c:v>
                </c:pt>
                <c:pt idx="590">
                  <c:v>13851.562</c:v>
                </c:pt>
                <c:pt idx="591">
                  <c:v>13875</c:v>
                </c:pt>
                <c:pt idx="592">
                  <c:v>13898.437</c:v>
                </c:pt>
                <c:pt idx="593">
                  <c:v>13921.875</c:v>
                </c:pt>
                <c:pt idx="594">
                  <c:v>13945.312</c:v>
                </c:pt>
                <c:pt idx="595">
                  <c:v>13968.75</c:v>
                </c:pt>
                <c:pt idx="596">
                  <c:v>13992.187</c:v>
                </c:pt>
                <c:pt idx="597">
                  <c:v>14015.625</c:v>
                </c:pt>
                <c:pt idx="598">
                  <c:v>14039.062</c:v>
                </c:pt>
                <c:pt idx="599">
                  <c:v>14062.5</c:v>
                </c:pt>
                <c:pt idx="600">
                  <c:v>14085.937</c:v>
                </c:pt>
                <c:pt idx="601">
                  <c:v>14109.375</c:v>
                </c:pt>
                <c:pt idx="602">
                  <c:v>14132.812</c:v>
                </c:pt>
                <c:pt idx="603">
                  <c:v>14156.25</c:v>
                </c:pt>
                <c:pt idx="604">
                  <c:v>14179.687</c:v>
                </c:pt>
                <c:pt idx="605">
                  <c:v>14203.125</c:v>
                </c:pt>
                <c:pt idx="606">
                  <c:v>14226.562</c:v>
                </c:pt>
                <c:pt idx="607">
                  <c:v>14250</c:v>
                </c:pt>
                <c:pt idx="608">
                  <c:v>14273.437</c:v>
                </c:pt>
                <c:pt idx="609">
                  <c:v>14296.875</c:v>
                </c:pt>
                <c:pt idx="610">
                  <c:v>14320.312</c:v>
                </c:pt>
                <c:pt idx="611">
                  <c:v>14343.75</c:v>
                </c:pt>
                <c:pt idx="612">
                  <c:v>14367.187</c:v>
                </c:pt>
                <c:pt idx="613">
                  <c:v>14390.625</c:v>
                </c:pt>
                <c:pt idx="614">
                  <c:v>14414.062</c:v>
                </c:pt>
                <c:pt idx="615">
                  <c:v>14437.5</c:v>
                </c:pt>
                <c:pt idx="616">
                  <c:v>14460.937</c:v>
                </c:pt>
                <c:pt idx="617">
                  <c:v>14484.375</c:v>
                </c:pt>
                <c:pt idx="618">
                  <c:v>14507.812</c:v>
                </c:pt>
                <c:pt idx="619">
                  <c:v>14531.25</c:v>
                </c:pt>
                <c:pt idx="620">
                  <c:v>14554.687</c:v>
                </c:pt>
                <c:pt idx="621">
                  <c:v>14578.125</c:v>
                </c:pt>
                <c:pt idx="622">
                  <c:v>14601.562</c:v>
                </c:pt>
                <c:pt idx="623">
                  <c:v>14625</c:v>
                </c:pt>
                <c:pt idx="624">
                  <c:v>14648.437</c:v>
                </c:pt>
                <c:pt idx="625">
                  <c:v>14671.875</c:v>
                </c:pt>
                <c:pt idx="626">
                  <c:v>14695.312</c:v>
                </c:pt>
                <c:pt idx="627">
                  <c:v>14718.75</c:v>
                </c:pt>
                <c:pt idx="628">
                  <c:v>14742.187</c:v>
                </c:pt>
                <c:pt idx="629">
                  <c:v>14765.625</c:v>
                </c:pt>
                <c:pt idx="630">
                  <c:v>14789.062</c:v>
                </c:pt>
                <c:pt idx="631">
                  <c:v>14812.5</c:v>
                </c:pt>
                <c:pt idx="632">
                  <c:v>14835.937</c:v>
                </c:pt>
                <c:pt idx="633">
                  <c:v>14859.375</c:v>
                </c:pt>
                <c:pt idx="634">
                  <c:v>14882.812</c:v>
                </c:pt>
                <c:pt idx="635">
                  <c:v>14906.25</c:v>
                </c:pt>
                <c:pt idx="636">
                  <c:v>14929.687</c:v>
                </c:pt>
                <c:pt idx="637">
                  <c:v>14953.125</c:v>
                </c:pt>
                <c:pt idx="638">
                  <c:v>14976.562</c:v>
                </c:pt>
                <c:pt idx="639">
                  <c:v>15000</c:v>
                </c:pt>
                <c:pt idx="640">
                  <c:v>15023.437</c:v>
                </c:pt>
                <c:pt idx="641">
                  <c:v>15046.875</c:v>
                </c:pt>
                <c:pt idx="642">
                  <c:v>15070.312</c:v>
                </c:pt>
                <c:pt idx="643">
                  <c:v>15093.75</c:v>
                </c:pt>
                <c:pt idx="644">
                  <c:v>15117.187</c:v>
                </c:pt>
                <c:pt idx="645">
                  <c:v>15140.625</c:v>
                </c:pt>
                <c:pt idx="646">
                  <c:v>15164.062</c:v>
                </c:pt>
                <c:pt idx="647">
                  <c:v>15187.5</c:v>
                </c:pt>
                <c:pt idx="648">
                  <c:v>15210.937</c:v>
                </c:pt>
                <c:pt idx="649">
                  <c:v>15234.375</c:v>
                </c:pt>
                <c:pt idx="650">
                  <c:v>15257.812</c:v>
                </c:pt>
                <c:pt idx="651">
                  <c:v>15281.25</c:v>
                </c:pt>
                <c:pt idx="652">
                  <c:v>15304.687</c:v>
                </c:pt>
                <c:pt idx="653">
                  <c:v>15328.125</c:v>
                </c:pt>
                <c:pt idx="654">
                  <c:v>15351.562</c:v>
                </c:pt>
                <c:pt idx="655">
                  <c:v>15375</c:v>
                </c:pt>
                <c:pt idx="656">
                  <c:v>15398.437</c:v>
                </c:pt>
                <c:pt idx="657">
                  <c:v>15421.875</c:v>
                </c:pt>
                <c:pt idx="658">
                  <c:v>15445.312</c:v>
                </c:pt>
                <c:pt idx="659">
                  <c:v>15468.75</c:v>
                </c:pt>
                <c:pt idx="660">
                  <c:v>15492.187</c:v>
                </c:pt>
                <c:pt idx="661">
                  <c:v>15515.625</c:v>
                </c:pt>
                <c:pt idx="662">
                  <c:v>15539.062</c:v>
                </c:pt>
                <c:pt idx="663">
                  <c:v>15562.5</c:v>
                </c:pt>
                <c:pt idx="664">
                  <c:v>15585.937</c:v>
                </c:pt>
                <c:pt idx="665">
                  <c:v>15609.375</c:v>
                </c:pt>
                <c:pt idx="666">
                  <c:v>15632.812</c:v>
                </c:pt>
                <c:pt idx="667">
                  <c:v>15656.25</c:v>
                </c:pt>
                <c:pt idx="668">
                  <c:v>15679.687</c:v>
                </c:pt>
                <c:pt idx="669">
                  <c:v>15703.125</c:v>
                </c:pt>
                <c:pt idx="670">
                  <c:v>15726.562</c:v>
                </c:pt>
                <c:pt idx="671">
                  <c:v>15750</c:v>
                </c:pt>
                <c:pt idx="672">
                  <c:v>15773.437</c:v>
                </c:pt>
                <c:pt idx="673">
                  <c:v>15796.875</c:v>
                </c:pt>
                <c:pt idx="674">
                  <c:v>15820.312</c:v>
                </c:pt>
                <c:pt idx="675">
                  <c:v>15843.75</c:v>
                </c:pt>
                <c:pt idx="676">
                  <c:v>15867.187</c:v>
                </c:pt>
                <c:pt idx="677">
                  <c:v>15890.625</c:v>
                </c:pt>
                <c:pt idx="678">
                  <c:v>15914.062</c:v>
                </c:pt>
                <c:pt idx="679">
                  <c:v>15937.5</c:v>
                </c:pt>
                <c:pt idx="680">
                  <c:v>15960.937</c:v>
                </c:pt>
                <c:pt idx="681">
                  <c:v>15984.375</c:v>
                </c:pt>
                <c:pt idx="682">
                  <c:v>16007.812</c:v>
                </c:pt>
                <c:pt idx="683">
                  <c:v>16031.25</c:v>
                </c:pt>
                <c:pt idx="684">
                  <c:v>16054.687</c:v>
                </c:pt>
                <c:pt idx="685">
                  <c:v>16078.125</c:v>
                </c:pt>
                <c:pt idx="686">
                  <c:v>16101.562</c:v>
                </c:pt>
                <c:pt idx="687">
                  <c:v>16125</c:v>
                </c:pt>
                <c:pt idx="688">
                  <c:v>16148.437</c:v>
                </c:pt>
                <c:pt idx="689">
                  <c:v>16171.875</c:v>
                </c:pt>
                <c:pt idx="690">
                  <c:v>16195.312</c:v>
                </c:pt>
                <c:pt idx="691">
                  <c:v>16218.75</c:v>
                </c:pt>
                <c:pt idx="692">
                  <c:v>16242.187</c:v>
                </c:pt>
                <c:pt idx="693">
                  <c:v>16265.625</c:v>
                </c:pt>
                <c:pt idx="694">
                  <c:v>16289.062</c:v>
                </c:pt>
                <c:pt idx="695">
                  <c:v>16312.5</c:v>
                </c:pt>
                <c:pt idx="696">
                  <c:v>16335.937</c:v>
                </c:pt>
                <c:pt idx="697">
                  <c:v>16359.375</c:v>
                </c:pt>
                <c:pt idx="698">
                  <c:v>16382.812</c:v>
                </c:pt>
                <c:pt idx="699">
                  <c:v>16406.25</c:v>
                </c:pt>
                <c:pt idx="700">
                  <c:v>16429.687</c:v>
                </c:pt>
                <c:pt idx="701">
                  <c:v>16453.125</c:v>
                </c:pt>
                <c:pt idx="702">
                  <c:v>16476.562</c:v>
                </c:pt>
                <c:pt idx="703">
                  <c:v>16500</c:v>
                </c:pt>
                <c:pt idx="704">
                  <c:v>16523.437</c:v>
                </c:pt>
                <c:pt idx="705">
                  <c:v>16546.875</c:v>
                </c:pt>
                <c:pt idx="706">
                  <c:v>16570.312</c:v>
                </c:pt>
                <c:pt idx="707">
                  <c:v>16593.75</c:v>
                </c:pt>
                <c:pt idx="708">
                  <c:v>16617.187</c:v>
                </c:pt>
                <c:pt idx="709">
                  <c:v>16640.625</c:v>
                </c:pt>
                <c:pt idx="710">
                  <c:v>16664.062</c:v>
                </c:pt>
                <c:pt idx="711">
                  <c:v>16687.5</c:v>
                </c:pt>
                <c:pt idx="712">
                  <c:v>16710.937</c:v>
                </c:pt>
                <c:pt idx="713">
                  <c:v>16734.375</c:v>
                </c:pt>
                <c:pt idx="714">
                  <c:v>16757.812</c:v>
                </c:pt>
                <c:pt idx="715">
                  <c:v>16781.25</c:v>
                </c:pt>
                <c:pt idx="716">
                  <c:v>16804.687</c:v>
                </c:pt>
                <c:pt idx="717">
                  <c:v>16828.125</c:v>
                </c:pt>
                <c:pt idx="718">
                  <c:v>16851.562</c:v>
                </c:pt>
                <c:pt idx="719">
                  <c:v>16875</c:v>
                </c:pt>
                <c:pt idx="720">
                  <c:v>16898.437</c:v>
                </c:pt>
                <c:pt idx="721">
                  <c:v>16921.875</c:v>
                </c:pt>
                <c:pt idx="722">
                  <c:v>16945.312</c:v>
                </c:pt>
                <c:pt idx="723">
                  <c:v>16968.75</c:v>
                </c:pt>
                <c:pt idx="724">
                  <c:v>16992.187</c:v>
                </c:pt>
                <c:pt idx="725">
                  <c:v>17015.625</c:v>
                </c:pt>
                <c:pt idx="726">
                  <c:v>17039.062</c:v>
                </c:pt>
                <c:pt idx="727">
                  <c:v>17062.5</c:v>
                </c:pt>
                <c:pt idx="728">
                  <c:v>17085.937</c:v>
                </c:pt>
                <c:pt idx="729">
                  <c:v>17109.375</c:v>
                </c:pt>
                <c:pt idx="730">
                  <c:v>17132.812</c:v>
                </c:pt>
                <c:pt idx="731">
                  <c:v>17156.25</c:v>
                </c:pt>
                <c:pt idx="732">
                  <c:v>17179.687</c:v>
                </c:pt>
                <c:pt idx="733">
                  <c:v>17203.125</c:v>
                </c:pt>
                <c:pt idx="734">
                  <c:v>17226.562</c:v>
                </c:pt>
                <c:pt idx="735">
                  <c:v>17250</c:v>
                </c:pt>
                <c:pt idx="736">
                  <c:v>17273.437</c:v>
                </c:pt>
                <c:pt idx="737">
                  <c:v>17296.875</c:v>
                </c:pt>
                <c:pt idx="738">
                  <c:v>17320.312</c:v>
                </c:pt>
                <c:pt idx="739">
                  <c:v>17343.75</c:v>
                </c:pt>
                <c:pt idx="740">
                  <c:v>17367.187</c:v>
                </c:pt>
                <c:pt idx="741">
                  <c:v>17390.625</c:v>
                </c:pt>
                <c:pt idx="742">
                  <c:v>17414.062</c:v>
                </c:pt>
                <c:pt idx="743">
                  <c:v>17437.5</c:v>
                </c:pt>
                <c:pt idx="744">
                  <c:v>17460.937</c:v>
                </c:pt>
                <c:pt idx="745">
                  <c:v>17484.375</c:v>
                </c:pt>
                <c:pt idx="746">
                  <c:v>17507.812</c:v>
                </c:pt>
                <c:pt idx="747">
                  <c:v>17531.25</c:v>
                </c:pt>
                <c:pt idx="748">
                  <c:v>17554.687</c:v>
                </c:pt>
                <c:pt idx="749">
                  <c:v>17578.125</c:v>
                </c:pt>
                <c:pt idx="750">
                  <c:v>17601.562</c:v>
                </c:pt>
                <c:pt idx="751">
                  <c:v>17625</c:v>
                </c:pt>
                <c:pt idx="752">
                  <c:v>17648.437</c:v>
                </c:pt>
                <c:pt idx="753">
                  <c:v>17671.875</c:v>
                </c:pt>
                <c:pt idx="754">
                  <c:v>17695.312</c:v>
                </c:pt>
                <c:pt idx="755">
                  <c:v>17718.75</c:v>
                </c:pt>
                <c:pt idx="756">
                  <c:v>17742.187</c:v>
                </c:pt>
                <c:pt idx="757">
                  <c:v>17765.625</c:v>
                </c:pt>
                <c:pt idx="758">
                  <c:v>17789.062</c:v>
                </c:pt>
                <c:pt idx="759">
                  <c:v>17812.5</c:v>
                </c:pt>
                <c:pt idx="760">
                  <c:v>17835.937</c:v>
                </c:pt>
                <c:pt idx="761">
                  <c:v>17859.375</c:v>
                </c:pt>
                <c:pt idx="762">
                  <c:v>17882.812</c:v>
                </c:pt>
                <c:pt idx="763">
                  <c:v>17906.25</c:v>
                </c:pt>
                <c:pt idx="764">
                  <c:v>17929.687</c:v>
                </c:pt>
                <c:pt idx="765">
                  <c:v>17953.125</c:v>
                </c:pt>
                <c:pt idx="766">
                  <c:v>17976.562</c:v>
                </c:pt>
                <c:pt idx="767">
                  <c:v>18000</c:v>
                </c:pt>
                <c:pt idx="768">
                  <c:v>18023.437</c:v>
                </c:pt>
                <c:pt idx="769">
                  <c:v>18046.875</c:v>
                </c:pt>
                <c:pt idx="770">
                  <c:v>18070.312</c:v>
                </c:pt>
                <c:pt idx="771">
                  <c:v>18093.75</c:v>
                </c:pt>
                <c:pt idx="772">
                  <c:v>18117.187</c:v>
                </c:pt>
                <c:pt idx="773">
                  <c:v>18140.625</c:v>
                </c:pt>
                <c:pt idx="774">
                  <c:v>18164.062</c:v>
                </c:pt>
                <c:pt idx="775">
                  <c:v>18187.5</c:v>
                </c:pt>
                <c:pt idx="776">
                  <c:v>18210.937</c:v>
                </c:pt>
                <c:pt idx="777">
                  <c:v>18234.375</c:v>
                </c:pt>
                <c:pt idx="778">
                  <c:v>18257.812</c:v>
                </c:pt>
                <c:pt idx="779">
                  <c:v>18281.25</c:v>
                </c:pt>
                <c:pt idx="780">
                  <c:v>18304.687</c:v>
                </c:pt>
                <c:pt idx="781">
                  <c:v>18328.125</c:v>
                </c:pt>
                <c:pt idx="782">
                  <c:v>18351.562</c:v>
                </c:pt>
                <c:pt idx="783">
                  <c:v>18375</c:v>
                </c:pt>
                <c:pt idx="784">
                  <c:v>18398.437</c:v>
                </c:pt>
                <c:pt idx="785">
                  <c:v>18421.875</c:v>
                </c:pt>
                <c:pt idx="786">
                  <c:v>18445.312</c:v>
                </c:pt>
                <c:pt idx="787">
                  <c:v>18468.75</c:v>
                </c:pt>
                <c:pt idx="788">
                  <c:v>18492.187</c:v>
                </c:pt>
                <c:pt idx="789">
                  <c:v>18515.625</c:v>
                </c:pt>
                <c:pt idx="790">
                  <c:v>18539.062</c:v>
                </c:pt>
                <c:pt idx="791">
                  <c:v>18562.5</c:v>
                </c:pt>
                <c:pt idx="792">
                  <c:v>18585.937</c:v>
                </c:pt>
                <c:pt idx="793">
                  <c:v>18609.375</c:v>
                </c:pt>
                <c:pt idx="794">
                  <c:v>18632.812</c:v>
                </c:pt>
                <c:pt idx="795">
                  <c:v>18656.25</c:v>
                </c:pt>
                <c:pt idx="796">
                  <c:v>18679.687</c:v>
                </c:pt>
                <c:pt idx="797">
                  <c:v>18703.125</c:v>
                </c:pt>
                <c:pt idx="798">
                  <c:v>18726.562</c:v>
                </c:pt>
                <c:pt idx="799">
                  <c:v>18750</c:v>
                </c:pt>
                <c:pt idx="800">
                  <c:v>18773.437</c:v>
                </c:pt>
                <c:pt idx="801">
                  <c:v>18796.875</c:v>
                </c:pt>
                <c:pt idx="802">
                  <c:v>18820.312</c:v>
                </c:pt>
                <c:pt idx="803">
                  <c:v>18843.75</c:v>
                </c:pt>
                <c:pt idx="804">
                  <c:v>18867.187</c:v>
                </c:pt>
                <c:pt idx="805">
                  <c:v>18890.625</c:v>
                </c:pt>
                <c:pt idx="806">
                  <c:v>18914.062</c:v>
                </c:pt>
                <c:pt idx="807">
                  <c:v>18937.5</c:v>
                </c:pt>
                <c:pt idx="808">
                  <c:v>18960.937</c:v>
                </c:pt>
                <c:pt idx="809">
                  <c:v>18984.375</c:v>
                </c:pt>
                <c:pt idx="810">
                  <c:v>19007.812</c:v>
                </c:pt>
                <c:pt idx="811">
                  <c:v>19031.25</c:v>
                </c:pt>
                <c:pt idx="812">
                  <c:v>19054.687</c:v>
                </c:pt>
                <c:pt idx="813">
                  <c:v>19078.125</c:v>
                </c:pt>
                <c:pt idx="814">
                  <c:v>19101.562</c:v>
                </c:pt>
                <c:pt idx="815">
                  <c:v>19125</c:v>
                </c:pt>
                <c:pt idx="816">
                  <c:v>19148.437</c:v>
                </c:pt>
                <c:pt idx="817">
                  <c:v>19171.875</c:v>
                </c:pt>
                <c:pt idx="818">
                  <c:v>19195.312</c:v>
                </c:pt>
                <c:pt idx="819">
                  <c:v>19218.75</c:v>
                </c:pt>
                <c:pt idx="820">
                  <c:v>19242.187</c:v>
                </c:pt>
                <c:pt idx="821">
                  <c:v>19265.625</c:v>
                </c:pt>
                <c:pt idx="822">
                  <c:v>19289.062</c:v>
                </c:pt>
                <c:pt idx="823">
                  <c:v>19312.5</c:v>
                </c:pt>
                <c:pt idx="824">
                  <c:v>19335.937</c:v>
                </c:pt>
                <c:pt idx="825">
                  <c:v>19359.375</c:v>
                </c:pt>
                <c:pt idx="826">
                  <c:v>19382.812</c:v>
                </c:pt>
                <c:pt idx="827">
                  <c:v>19406.25</c:v>
                </c:pt>
                <c:pt idx="828">
                  <c:v>19429.687</c:v>
                </c:pt>
                <c:pt idx="829">
                  <c:v>19453.125</c:v>
                </c:pt>
                <c:pt idx="830">
                  <c:v>19476.562</c:v>
                </c:pt>
                <c:pt idx="831">
                  <c:v>19500</c:v>
                </c:pt>
                <c:pt idx="832">
                  <c:v>19523.437</c:v>
                </c:pt>
                <c:pt idx="833">
                  <c:v>19546.875</c:v>
                </c:pt>
                <c:pt idx="834">
                  <c:v>19570.312</c:v>
                </c:pt>
                <c:pt idx="835">
                  <c:v>19593.75</c:v>
                </c:pt>
                <c:pt idx="836">
                  <c:v>19617.187</c:v>
                </c:pt>
                <c:pt idx="837">
                  <c:v>19640.625</c:v>
                </c:pt>
                <c:pt idx="838">
                  <c:v>19664.062</c:v>
                </c:pt>
                <c:pt idx="839">
                  <c:v>19687.5</c:v>
                </c:pt>
                <c:pt idx="840">
                  <c:v>19710.937</c:v>
                </c:pt>
                <c:pt idx="841">
                  <c:v>19734.375</c:v>
                </c:pt>
                <c:pt idx="842">
                  <c:v>19757.812</c:v>
                </c:pt>
                <c:pt idx="843">
                  <c:v>19781.25</c:v>
                </c:pt>
                <c:pt idx="844">
                  <c:v>19804.687</c:v>
                </c:pt>
                <c:pt idx="845">
                  <c:v>19828.125</c:v>
                </c:pt>
                <c:pt idx="846">
                  <c:v>19851.562</c:v>
                </c:pt>
                <c:pt idx="847">
                  <c:v>19875</c:v>
                </c:pt>
                <c:pt idx="848">
                  <c:v>19898.437</c:v>
                </c:pt>
                <c:pt idx="849">
                  <c:v>19921.875</c:v>
                </c:pt>
                <c:pt idx="850">
                  <c:v>19945.312</c:v>
                </c:pt>
                <c:pt idx="851">
                  <c:v>19968.75</c:v>
                </c:pt>
                <c:pt idx="852">
                  <c:v>19992.187</c:v>
                </c:pt>
                <c:pt idx="853">
                  <c:v>20015.625</c:v>
                </c:pt>
                <c:pt idx="854">
                  <c:v>20039.062</c:v>
                </c:pt>
                <c:pt idx="855">
                  <c:v>20062.5</c:v>
                </c:pt>
                <c:pt idx="856">
                  <c:v>20085.937</c:v>
                </c:pt>
                <c:pt idx="857">
                  <c:v>20109.375</c:v>
                </c:pt>
                <c:pt idx="858">
                  <c:v>20132.812</c:v>
                </c:pt>
                <c:pt idx="859">
                  <c:v>20156.25</c:v>
                </c:pt>
                <c:pt idx="860">
                  <c:v>20179.687</c:v>
                </c:pt>
                <c:pt idx="861">
                  <c:v>20203.125</c:v>
                </c:pt>
                <c:pt idx="862">
                  <c:v>20226.562</c:v>
                </c:pt>
                <c:pt idx="863">
                  <c:v>20250</c:v>
                </c:pt>
                <c:pt idx="864">
                  <c:v>20273.437</c:v>
                </c:pt>
                <c:pt idx="865">
                  <c:v>20296.875</c:v>
                </c:pt>
                <c:pt idx="866">
                  <c:v>20320.312</c:v>
                </c:pt>
                <c:pt idx="867">
                  <c:v>20343.75</c:v>
                </c:pt>
                <c:pt idx="868">
                  <c:v>20367.187</c:v>
                </c:pt>
                <c:pt idx="869">
                  <c:v>20390.625</c:v>
                </c:pt>
                <c:pt idx="870">
                  <c:v>20414.062</c:v>
                </c:pt>
                <c:pt idx="871">
                  <c:v>20437.5</c:v>
                </c:pt>
                <c:pt idx="872">
                  <c:v>20460.937</c:v>
                </c:pt>
                <c:pt idx="873">
                  <c:v>20484.375</c:v>
                </c:pt>
                <c:pt idx="874">
                  <c:v>20507.812</c:v>
                </c:pt>
                <c:pt idx="875">
                  <c:v>20531.25</c:v>
                </c:pt>
                <c:pt idx="876">
                  <c:v>20554.687</c:v>
                </c:pt>
                <c:pt idx="877">
                  <c:v>20578.125</c:v>
                </c:pt>
                <c:pt idx="878">
                  <c:v>20601.562</c:v>
                </c:pt>
                <c:pt idx="879">
                  <c:v>20625</c:v>
                </c:pt>
                <c:pt idx="880">
                  <c:v>20648.437</c:v>
                </c:pt>
                <c:pt idx="881">
                  <c:v>20671.875</c:v>
                </c:pt>
                <c:pt idx="882">
                  <c:v>20695.312</c:v>
                </c:pt>
                <c:pt idx="883">
                  <c:v>20718.75</c:v>
                </c:pt>
                <c:pt idx="884">
                  <c:v>20742.187</c:v>
                </c:pt>
                <c:pt idx="885">
                  <c:v>20765.625</c:v>
                </c:pt>
                <c:pt idx="886">
                  <c:v>20789.062</c:v>
                </c:pt>
                <c:pt idx="887">
                  <c:v>20812.5</c:v>
                </c:pt>
                <c:pt idx="888">
                  <c:v>20835.937</c:v>
                </c:pt>
                <c:pt idx="889">
                  <c:v>20859.375</c:v>
                </c:pt>
                <c:pt idx="890">
                  <c:v>20882.812</c:v>
                </c:pt>
                <c:pt idx="891">
                  <c:v>20906.25</c:v>
                </c:pt>
                <c:pt idx="892">
                  <c:v>20929.687</c:v>
                </c:pt>
                <c:pt idx="893">
                  <c:v>20953.125</c:v>
                </c:pt>
                <c:pt idx="894">
                  <c:v>20976.562</c:v>
                </c:pt>
                <c:pt idx="895">
                  <c:v>21000</c:v>
                </c:pt>
                <c:pt idx="896">
                  <c:v>21023.437</c:v>
                </c:pt>
                <c:pt idx="897">
                  <c:v>21046.875</c:v>
                </c:pt>
                <c:pt idx="898">
                  <c:v>21070.312</c:v>
                </c:pt>
                <c:pt idx="899">
                  <c:v>21093.75</c:v>
                </c:pt>
                <c:pt idx="900">
                  <c:v>21117.187</c:v>
                </c:pt>
                <c:pt idx="901">
                  <c:v>21140.625</c:v>
                </c:pt>
                <c:pt idx="902">
                  <c:v>21164.062</c:v>
                </c:pt>
                <c:pt idx="903">
                  <c:v>21187.5</c:v>
                </c:pt>
                <c:pt idx="904">
                  <c:v>21210.937</c:v>
                </c:pt>
                <c:pt idx="905">
                  <c:v>21234.375</c:v>
                </c:pt>
                <c:pt idx="906">
                  <c:v>21257.812</c:v>
                </c:pt>
                <c:pt idx="907">
                  <c:v>21281.25</c:v>
                </c:pt>
                <c:pt idx="908">
                  <c:v>21304.687</c:v>
                </c:pt>
                <c:pt idx="909">
                  <c:v>21328.125</c:v>
                </c:pt>
                <c:pt idx="910">
                  <c:v>21351.562</c:v>
                </c:pt>
                <c:pt idx="911">
                  <c:v>21375</c:v>
                </c:pt>
                <c:pt idx="912">
                  <c:v>21398.437</c:v>
                </c:pt>
                <c:pt idx="913">
                  <c:v>21421.875</c:v>
                </c:pt>
                <c:pt idx="914">
                  <c:v>21445.312</c:v>
                </c:pt>
                <c:pt idx="915">
                  <c:v>21468.75</c:v>
                </c:pt>
                <c:pt idx="916">
                  <c:v>21492.187</c:v>
                </c:pt>
                <c:pt idx="917">
                  <c:v>21515.625</c:v>
                </c:pt>
                <c:pt idx="918">
                  <c:v>21539.062</c:v>
                </c:pt>
                <c:pt idx="919">
                  <c:v>21562.5</c:v>
                </c:pt>
                <c:pt idx="920">
                  <c:v>21585.937</c:v>
                </c:pt>
                <c:pt idx="921">
                  <c:v>21609.375</c:v>
                </c:pt>
                <c:pt idx="922">
                  <c:v>21632.812</c:v>
                </c:pt>
                <c:pt idx="923">
                  <c:v>21656.25</c:v>
                </c:pt>
                <c:pt idx="924">
                  <c:v>21679.687</c:v>
                </c:pt>
                <c:pt idx="925">
                  <c:v>21703.125</c:v>
                </c:pt>
                <c:pt idx="926">
                  <c:v>21726.562</c:v>
                </c:pt>
                <c:pt idx="927">
                  <c:v>21750</c:v>
                </c:pt>
                <c:pt idx="928">
                  <c:v>21773.437</c:v>
                </c:pt>
                <c:pt idx="929">
                  <c:v>21796.875</c:v>
                </c:pt>
                <c:pt idx="930">
                  <c:v>21820.312</c:v>
                </c:pt>
                <c:pt idx="931">
                  <c:v>21843.75</c:v>
                </c:pt>
                <c:pt idx="932">
                  <c:v>21867.187</c:v>
                </c:pt>
                <c:pt idx="933">
                  <c:v>21890.625</c:v>
                </c:pt>
                <c:pt idx="934">
                  <c:v>21914.062</c:v>
                </c:pt>
                <c:pt idx="935">
                  <c:v>21937.5</c:v>
                </c:pt>
                <c:pt idx="936">
                  <c:v>21960.937</c:v>
                </c:pt>
                <c:pt idx="937">
                  <c:v>21984.375</c:v>
                </c:pt>
                <c:pt idx="938">
                  <c:v>22007.812</c:v>
                </c:pt>
                <c:pt idx="939">
                  <c:v>22031.25</c:v>
                </c:pt>
                <c:pt idx="940">
                  <c:v>22054.687</c:v>
                </c:pt>
                <c:pt idx="941">
                  <c:v>22078.125</c:v>
                </c:pt>
                <c:pt idx="942">
                  <c:v>22101.562</c:v>
                </c:pt>
                <c:pt idx="943">
                  <c:v>22125</c:v>
                </c:pt>
                <c:pt idx="944">
                  <c:v>22148.437</c:v>
                </c:pt>
                <c:pt idx="945">
                  <c:v>22171.875</c:v>
                </c:pt>
                <c:pt idx="946">
                  <c:v>22195.312</c:v>
                </c:pt>
                <c:pt idx="947">
                  <c:v>22218.75</c:v>
                </c:pt>
                <c:pt idx="948">
                  <c:v>22242.187</c:v>
                </c:pt>
                <c:pt idx="949">
                  <c:v>22265.625</c:v>
                </c:pt>
                <c:pt idx="950">
                  <c:v>22289.062</c:v>
                </c:pt>
                <c:pt idx="951">
                  <c:v>22312.5</c:v>
                </c:pt>
                <c:pt idx="952">
                  <c:v>22335.937</c:v>
                </c:pt>
                <c:pt idx="953">
                  <c:v>22359.375</c:v>
                </c:pt>
                <c:pt idx="954">
                  <c:v>22382.812</c:v>
                </c:pt>
                <c:pt idx="955">
                  <c:v>22406.25</c:v>
                </c:pt>
                <c:pt idx="956">
                  <c:v>22429.687</c:v>
                </c:pt>
                <c:pt idx="957">
                  <c:v>22453.125</c:v>
                </c:pt>
                <c:pt idx="958">
                  <c:v>22476.562</c:v>
                </c:pt>
                <c:pt idx="959">
                  <c:v>22500</c:v>
                </c:pt>
                <c:pt idx="960">
                  <c:v>22523.437</c:v>
                </c:pt>
                <c:pt idx="961">
                  <c:v>22546.875</c:v>
                </c:pt>
                <c:pt idx="962">
                  <c:v>22570.312</c:v>
                </c:pt>
                <c:pt idx="963">
                  <c:v>22593.75</c:v>
                </c:pt>
                <c:pt idx="964">
                  <c:v>22617.187</c:v>
                </c:pt>
                <c:pt idx="965">
                  <c:v>22640.625</c:v>
                </c:pt>
                <c:pt idx="966">
                  <c:v>22664.062</c:v>
                </c:pt>
                <c:pt idx="967">
                  <c:v>22687.5</c:v>
                </c:pt>
                <c:pt idx="968">
                  <c:v>22710.937</c:v>
                </c:pt>
                <c:pt idx="969">
                  <c:v>22734.375</c:v>
                </c:pt>
                <c:pt idx="970">
                  <c:v>22757.812</c:v>
                </c:pt>
                <c:pt idx="971">
                  <c:v>22781.25</c:v>
                </c:pt>
                <c:pt idx="972">
                  <c:v>22804.687</c:v>
                </c:pt>
                <c:pt idx="973">
                  <c:v>22828.125</c:v>
                </c:pt>
                <c:pt idx="974">
                  <c:v>22851.562</c:v>
                </c:pt>
                <c:pt idx="975">
                  <c:v>22875</c:v>
                </c:pt>
                <c:pt idx="976">
                  <c:v>22898.437</c:v>
                </c:pt>
                <c:pt idx="977">
                  <c:v>22921.875</c:v>
                </c:pt>
                <c:pt idx="978">
                  <c:v>22945.312</c:v>
                </c:pt>
                <c:pt idx="979">
                  <c:v>22968.75</c:v>
                </c:pt>
                <c:pt idx="980">
                  <c:v>22992.187</c:v>
                </c:pt>
                <c:pt idx="981">
                  <c:v>23015.625</c:v>
                </c:pt>
                <c:pt idx="982">
                  <c:v>23039.062</c:v>
                </c:pt>
                <c:pt idx="983">
                  <c:v>23062.5</c:v>
                </c:pt>
                <c:pt idx="984">
                  <c:v>23085.937</c:v>
                </c:pt>
                <c:pt idx="985">
                  <c:v>23109.375</c:v>
                </c:pt>
                <c:pt idx="986">
                  <c:v>23132.812</c:v>
                </c:pt>
                <c:pt idx="987">
                  <c:v>23156.25</c:v>
                </c:pt>
                <c:pt idx="988">
                  <c:v>23179.687</c:v>
                </c:pt>
                <c:pt idx="989">
                  <c:v>23203.125</c:v>
                </c:pt>
                <c:pt idx="990">
                  <c:v>23226.562</c:v>
                </c:pt>
                <c:pt idx="991">
                  <c:v>23250</c:v>
                </c:pt>
                <c:pt idx="992">
                  <c:v>23273.437</c:v>
                </c:pt>
                <c:pt idx="993">
                  <c:v>23296.875</c:v>
                </c:pt>
                <c:pt idx="994">
                  <c:v>23320.312</c:v>
                </c:pt>
                <c:pt idx="995">
                  <c:v>23343.75</c:v>
                </c:pt>
                <c:pt idx="996">
                  <c:v>23367.187</c:v>
                </c:pt>
                <c:pt idx="997">
                  <c:v>23390.625</c:v>
                </c:pt>
                <c:pt idx="998">
                  <c:v>23414.062</c:v>
                </c:pt>
                <c:pt idx="999">
                  <c:v>23437.5</c:v>
                </c:pt>
                <c:pt idx="1000">
                  <c:v>23460.937</c:v>
                </c:pt>
                <c:pt idx="1001">
                  <c:v>23484.375</c:v>
                </c:pt>
                <c:pt idx="1002">
                  <c:v>23507.812</c:v>
                </c:pt>
                <c:pt idx="1003">
                  <c:v>23531.25</c:v>
                </c:pt>
                <c:pt idx="1004">
                  <c:v>23554.687</c:v>
                </c:pt>
                <c:pt idx="1005">
                  <c:v>23578.125</c:v>
                </c:pt>
                <c:pt idx="1006">
                  <c:v>23601.562</c:v>
                </c:pt>
                <c:pt idx="1007">
                  <c:v>23625</c:v>
                </c:pt>
                <c:pt idx="1008">
                  <c:v>23648.437</c:v>
                </c:pt>
                <c:pt idx="1009">
                  <c:v>23671.875</c:v>
                </c:pt>
                <c:pt idx="1010">
                  <c:v>23695.312</c:v>
                </c:pt>
                <c:pt idx="1011">
                  <c:v>23718.75</c:v>
                </c:pt>
                <c:pt idx="1012">
                  <c:v>23742.187</c:v>
                </c:pt>
                <c:pt idx="1013">
                  <c:v>23765.625</c:v>
                </c:pt>
                <c:pt idx="1014">
                  <c:v>23789.062</c:v>
                </c:pt>
                <c:pt idx="1015">
                  <c:v>23812.5</c:v>
                </c:pt>
                <c:pt idx="1016">
                  <c:v>23835.937</c:v>
                </c:pt>
                <c:pt idx="1017">
                  <c:v>23859.375</c:v>
                </c:pt>
                <c:pt idx="1018">
                  <c:v>23882.812</c:v>
                </c:pt>
                <c:pt idx="1019">
                  <c:v>23906.25</c:v>
                </c:pt>
                <c:pt idx="1020">
                  <c:v>23929.687</c:v>
                </c:pt>
                <c:pt idx="1021">
                  <c:v>23953.125</c:v>
                </c:pt>
                <c:pt idx="1022">
                  <c:v>23976.562</c:v>
                </c:pt>
              </c:numCache>
            </c:numRef>
          </c:xVal>
          <c:yVal>
            <c:numRef>
              <c:f>'Es.3'!$J$7:$J$1029</c:f>
              <c:numCache>
                <c:ptCount val="1023"/>
                <c:pt idx="0">
                  <c:v>-40.909244538</c:v>
                </c:pt>
                <c:pt idx="1">
                  <c:v>-32.290103913</c:v>
                </c:pt>
                <c:pt idx="2">
                  <c:v>-24.058219910000005</c:v>
                </c:pt>
                <c:pt idx="3">
                  <c:v>-17.467552185000002</c:v>
                </c:pt>
                <c:pt idx="4">
                  <c:v>-14.13375473</c:v>
                </c:pt>
                <c:pt idx="5">
                  <c:v>-12.594039917000003</c:v>
                </c:pt>
                <c:pt idx="6">
                  <c:v>-11.897136687999996</c:v>
                </c:pt>
                <c:pt idx="7">
                  <c:v>-11.291561127000001</c:v>
                </c:pt>
                <c:pt idx="8">
                  <c:v>-10.483688354999998</c:v>
                </c:pt>
                <c:pt idx="9">
                  <c:v>-9.594894408999998</c:v>
                </c:pt>
                <c:pt idx="10">
                  <c:v>-8.830513001</c:v>
                </c:pt>
                <c:pt idx="11">
                  <c:v>-8.211334228999995</c:v>
                </c:pt>
                <c:pt idx="12">
                  <c:v>-7.434597015000001</c:v>
                </c:pt>
                <c:pt idx="13">
                  <c:v>-6.441368103000002</c:v>
                </c:pt>
                <c:pt idx="14">
                  <c:v>-5.704425811</c:v>
                </c:pt>
                <c:pt idx="15">
                  <c:v>-5.212764740000004</c:v>
                </c:pt>
                <c:pt idx="16">
                  <c:v>-4.837547303000001</c:v>
                </c:pt>
                <c:pt idx="17">
                  <c:v>-4.489822388</c:v>
                </c:pt>
                <c:pt idx="18">
                  <c:v>-4.182914734000001</c:v>
                </c:pt>
                <c:pt idx="19">
                  <c:v>-3.8177375799999993</c:v>
                </c:pt>
                <c:pt idx="20">
                  <c:v>-3.424697875999996</c:v>
                </c:pt>
                <c:pt idx="21">
                  <c:v>-3.1708412179999996</c:v>
                </c:pt>
                <c:pt idx="22">
                  <c:v>-2.9627342220000017</c:v>
                </c:pt>
                <c:pt idx="23">
                  <c:v>-2.7134819030000017</c:v>
                </c:pt>
                <c:pt idx="24">
                  <c:v>-2.484905243</c:v>
                </c:pt>
                <c:pt idx="25">
                  <c:v>-2.280910492000004</c:v>
                </c:pt>
                <c:pt idx="26">
                  <c:v>-2.0712509150000002</c:v>
                </c:pt>
                <c:pt idx="27">
                  <c:v>-1.898006439999996</c:v>
                </c:pt>
                <c:pt idx="28">
                  <c:v>-1.7345390320000007</c:v>
                </c:pt>
                <c:pt idx="29">
                  <c:v>-1.5540809640000006</c:v>
                </c:pt>
                <c:pt idx="30">
                  <c:v>-1.3929176329999962</c:v>
                </c:pt>
                <c:pt idx="31">
                  <c:v>-1.241798400999997</c:v>
                </c:pt>
                <c:pt idx="32">
                  <c:v>-1.1200752249999937</c:v>
                </c:pt>
                <c:pt idx="33">
                  <c:v>-1.0183486939999966</c:v>
                </c:pt>
                <c:pt idx="34">
                  <c:v>-0.8946990970000002</c:v>
                </c:pt>
                <c:pt idx="35">
                  <c:v>-0.7590103140000011</c:v>
                </c:pt>
                <c:pt idx="36">
                  <c:v>-0.6545257570000018</c:v>
                </c:pt>
                <c:pt idx="37">
                  <c:v>-0.5722045899999983</c:v>
                </c:pt>
                <c:pt idx="38">
                  <c:v>-0.4754714970000009</c:v>
                </c:pt>
                <c:pt idx="39">
                  <c:v>-0.35951995900000355</c:v>
                </c:pt>
                <c:pt idx="40">
                  <c:v>-0.2694015509999943</c:v>
                </c:pt>
                <c:pt idx="41">
                  <c:v>-0.18997573800000112</c:v>
                </c:pt>
                <c:pt idx="42">
                  <c:v>-0.13132095299999946</c:v>
                </c:pt>
                <c:pt idx="43">
                  <c:v>-0.08592224099999868</c:v>
                </c:pt>
                <c:pt idx="44">
                  <c:v>-0.019996642999998926</c:v>
                </c:pt>
                <c:pt idx="45">
                  <c:v>0.05642700099999587</c:v>
                </c:pt>
                <c:pt idx="46">
                  <c:v>0.11849594100000616</c:v>
                </c:pt>
                <c:pt idx="47">
                  <c:v>0.1794090269999984</c:v>
                </c:pt>
                <c:pt idx="48">
                  <c:v>0.24739837700000322</c:v>
                </c:pt>
                <c:pt idx="49">
                  <c:v>0.2967300420000001</c:v>
                </c:pt>
                <c:pt idx="50">
                  <c:v>0.33231353699999744</c:v>
                </c:pt>
                <c:pt idx="51">
                  <c:v>0.3726081840000006</c:v>
                </c:pt>
                <c:pt idx="52">
                  <c:v>0.41917800899999946</c:v>
                </c:pt>
                <c:pt idx="53">
                  <c:v>0.4522476200000014</c:v>
                </c:pt>
                <c:pt idx="54">
                  <c:v>0.4835281370000004</c:v>
                </c:pt>
                <c:pt idx="55">
                  <c:v>0.5257835389999954</c:v>
                </c:pt>
                <c:pt idx="56">
                  <c:v>0.5606269829999988</c:v>
                </c:pt>
                <c:pt idx="57">
                  <c:v>0.5960044859999982</c:v>
                </c:pt>
                <c:pt idx="58">
                  <c:v>0.6374740609999989</c:v>
                </c:pt>
                <c:pt idx="59">
                  <c:v>0.6632766720000021</c:v>
                </c:pt>
                <c:pt idx="60">
                  <c:v>0.6823158269999965</c:v>
                </c:pt>
                <c:pt idx="61">
                  <c:v>0.704898833999998</c:v>
                </c:pt>
                <c:pt idx="62">
                  <c:v>0.7301979060000008</c:v>
                </c:pt>
                <c:pt idx="63">
                  <c:v>0.7554740899999999</c:v>
                </c:pt>
                <c:pt idx="64">
                  <c:v>0.7788009650000021</c:v>
                </c:pt>
                <c:pt idx="65">
                  <c:v>0.7976303099999953</c:v>
                </c:pt>
                <c:pt idx="66">
                  <c:v>0.8125801079999988</c:v>
                </c:pt>
                <c:pt idx="67">
                  <c:v>0.8283081060000015</c:v>
                </c:pt>
                <c:pt idx="68">
                  <c:v>0.8582115170000009</c:v>
                </c:pt>
                <c:pt idx="69">
                  <c:v>0.8864440910000013</c:v>
                </c:pt>
                <c:pt idx="70">
                  <c:v>0.9014778129999996</c:v>
                </c:pt>
                <c:pt idx="71">
                  <c:v>0.9148063660000005</c:v>
                </c:pt>
                <c:pt idx="72">
                  <c:v>0.9325675960000055</c:v>
                </c:pt>
                <c:pt idx="73">
                  <c:v>0.952594757</c:v>
                </c:pt>
                <c:pt idx="74">
                  <c:v>0.9684066769999973</c:v>
                </c:pt>
                <c:pt idx="75">
                  <c:v>0.9798774719999983</c:v>
                </c:pt>
                <c:pt idx="76">
                  <c:v>0.9885864260000048</c:v>
                </c:pt>
                <c:pt idx="77">
                  <c:v>0.9988670349999964</c:v>
                </c:pt>
                <c:pt idx="78">
                  <c:v>1.011764527000004</c:v>
                </c:pt>
                <c:pt idx="79">
                  <c:v>1.0231628419999979</c:v>
                </c:pt>
                <c:pt idx="80">
                  <c:v>1.033390046000001</c:v>
                </c:pt>
                <c:pt idx="81">
                  <c:v>1.0442085259999985</c:v>
                </c:pt>
                <c:pt idx="82">
                  <c:v>1.0553932189999955</c:v>
                </c:pt>
                <c:pt idx="83">
                  <c:v>1.06476593</c:v>
                </c:pt>
                <c:pt idx="84">
                  <c:v>1.0722427370000034</c:v>
                </c:pt>
                <c:pt idx="85">
                  <c:v>1.080863952999998</c:v>
                </c:pt>
                <c:pt idx="86">
                  <c:v>1.0895118709999991</c:v>
                </c:pt>
                <c:pt idx="87">
                  <c:v>1.0960960390000025</c:v>
                </c:pt>
                <c:pt idx="88">
                  <c:v>1.1033897399999972</c:v>
                </c:pt>
                <c:pt idx="89">
                  <c:v>1.1116218569999958</c:v>
                </c:pt>
                <c:pt idx="90">
                  <c:v>1.1167907710000051</c:v>
                </c:pt>
                <c:pt idx="91">
                  <c:v>1.1210021969999957</c:v>
                </c:pt>
                <c:pt idx="92">
                  <c:v>1.1261291510000007</c:v>
                </c:pt>
                <c:pt idx="93">
                  <c:v>1.1315002440000015</c:v>
                </c:pt>
                <c:pt idx="94">
                  <c:v>1.1365127570000055</c:v>
                </c:pt>
                <c:pt idx="95">
                  <c:v>1.1411972049999974</c:v>
                </c:pt>
                <c:pt idx="96">
                  <c:v>1.145175934000001</c:v>
                </c:pt>
                <c:pt idx="97">
                  <c:v>1.1490173339999998</c:v>
                </c:pt>
                <c:pt idx="98">
                  <c:v>1.15234375</c:v>
                </c:pt>
                <c:pt idx="99">
                  <c:v>1.1551208489999993</c:v>
                </c:pt>
                <c:pt idx="100">
                  <c:v>1.1582946780000043</c:v>
                </c:pt>
                <c:pt idx="101">
                  <c:v>1.1611633300000008</c:v>
                </c:pt>
                <c:pt idx="102">
                  <c:v>1.1635742190000045</c:v>
                </c:pt>
                <c:pt idx="103">
                  <c:v>1.1659202570000033</c:v>
                </c:pt>
                <c:pt idx="104">
                  <c:v>1.1679077149999983</c:v>
                </c:pt>
                <c:pt idx="105">
                  <c:v>1.1695861809999997</c:v>
                </c:pt>
                <c:pt idx="106">
                  <c:v>1.1710968019999939</c:v>
                </c:pt>
                <c:pt idx="107">
                  <c:v>1.1723632810000026</c:v>
                </c:pt>
                <c:pt idx="108">
                  <c:v>1.173408508999998</c:v>
                </c:pt>
                <c:pt idx="109">
                  <c:v>1.1741943359999993</c:v>
                </c:pt>
                <c:pt idx="110">
                  <c:v>1.1747589109999979</c:v>
                </c:pt>
                <c:pt idx="111">
                  <c:v>1.1751403810000056</c:v>
                </c:pt>
                <c:pt idx="112">
                  <c:v>1.175384520999998</c:v>
                </c:pt>
                <c:pt idx="113">
                  <c:v>1.1754608159999975</c:v>
                </c:pt>
                <c:pt idx="114">
                  <c:v>1.1753234860000106</c:v>
                </c:pt>
                <c:pt idx="115">
                  <c:v>1.1749572760000007</c:v>
                </c:pt>
                <c:pt idx="116">
                  <c:v>1.1744384770000096</c:v>
                </c:pt>
                <c:pt idx="117">
                  <c:v>1.173828125</c:v>
                </c:pt>
                <c:pt idx="118">
                  <c:v>1.172973632999998</c:v>
                </c:pt>
                <c:pt idx="119">
                  <c:v>1.171943663999997</c:v>
                </c:pt>
                <c:pt idx="120">
                  <c:v>1.1708679200000063</c:v>
                </c:pt>
                <c:pt idx="121">
                  <c:v>1.169639587000006</c:v>
                </c:pt>
                <c:pt idx="122">
                  <c:v>1.1681900029999923</c:v>
                </c:pt>
                <c:pt idx="123">
                  <c:v>1.1664733890000036</c:v>
                </c:pt>
                <c:pt idx="124">
                  <c:v>1.1646499630000022</c:v>
                </c:pt>
                <c:pt idx="125">
                  <c:v>1.1627883910000065</c:v>
                </c:pt>
                <c:pt idx="126">
                  <c:v>1.1608352659999923</c:v>
                </c:pt>
                <c:pt idx="127">
                  <c:v>1.1588058469999964</c:v>
                </c:pt>
                <c:pt idx="128">
                  <c:v>1.1563873289999975</c:v>
                </c:pt>
                <c:pt idx="129">
                  <c:v>1.1533966060000012</c:v>
                </c:pt>
                <c:pt idx="130">
                  <c:v>1.1508331289999916</c:v>
                </c:pt>
                <c:pt idx="131">
                  <c:v>1.1486663820000018</c:v>
                </c:pt>
                <c:pt idx="132">
                  <c:v>1.145965576000009</c:v>
                </c:pt>
                <c:pt idx="133">
                  <c:v>1.1427383429999907</c:v>
                </c:pt>
                <c:pt idx="134">
                  <c:v>1.1396484370000053</c:v>
                </c:pt>
                <c:pt idx="135">
                  <c:v>1.136688233000001</c:v>
                </c:pt>
                <c:pt idx="136">
                  <c:v>1.1334381100000002</c:v>
                </c:pt>
                <c:pt idx="137">
                  <c:v>1.1299514770000059</c:v>
                </c:pt>
                <c:pt idx="138">
                  <c:v>1.1263961800000004</c:v>
                </c:pt>
                <c:pt idx="139">
                  <c:v>1.1229553229999993</c:v>
                </c:pt>
                <c:pt idx="140">
                  <c:v>1.1193008420000012</c:v>
                </c:pt>
                <c:pt idx="141">
                  <c:v>1.1154327389999992</c:v>
                </c:pt>
                <c:pt idx="142">
                  <c:v>1.1118698119999948</c:v>
                </c:pt>
                <c:pt idx="143">
                  <c:v>1.1081161500000007</c:v>
                </c:pt>
                <c:pt idx="144">
                  <c:v>1.104072570999989</c:v>
                </c:pt>
                <c:pt idx="145">
                  <c:v>1.099708557999989</c:v>
                </c:pt>
                <c:pt idx="146">
                  <c:v>1.0948715209999875</c:v>
                </c:pt>
                <c:pt idx="147">
                  <c:v>1.0905685430000034</c:v>
                </c:pt>
                <c:pt idx="148">
                  <c:v>1.0866165159999923</c:v>
                </c:pt>
                <c:pt idx="149">
                  <c:v>1.0821914680000049</c:v>
                </c:pt>
                <c:pt idx="150">
                  <c:v>1.0774154659999908</c:v>
                </c:pt>
                <c:pt idx="151">
                  <c:v>1.0727462769999931</c:v>
                </c:pt>
                <c:pt idx="152">
                  <c:v>1.0680999749999955</c:v>
                </c:pt>
                <c:pt idx="153">
                  <c:v>1.0635528569999906</c:v>
                </c:pt>
                <c:pt idx="154">
                  <c:v>1.058601379999999</c:v>
                </c:pt>
                <c:pt idx="155">
                  <c:v>1.0530090330000093</c:v>
                </c:pt>
                <c:pt idx="156">
                  <c:v>1.0478515629999947</c:v>
                </c:pt>
                <c:pt idx="157">
                  <c:v>1.0428695680000004</c:v>
                </c:pt>
                <c:pt idx="158">
                  <c:v>1.037536621000001</c:v>
                </c:pt>
                <c:pt idx="159">
                  <c:v>1.032386779999996</c:v>
                </c:pt>
                <c:pt idx="160">
                  <c:v>1.0270919799999945</c:v>
                </c:pt>
                <c:pt idx="161">
                  <c:v>1.0213699349999956</c:v>
                </c:pt>
                <c:pt idx="162">
                  <c:v>1.0159912109999993</c:v>
                </c:pt>
                <c:pt idx="163">
                  <c:v>1.010620117000002</c:v>
                </c:pt>
                <c:pt idx="164">
                  <c:v>1.0053024289999968</c:v>
                </c:pt>
                <c:pt idx="165">
                  <c:v>0.9998016360000008</c:v>
                </c:pt>
                <c:pt idx="166">
                  <c:v>0.9940414430000004</c:v>
                </c:pt>
                <c:pt idx="167">
                  <c:v>0.9877929689999974</c:v>
                </c:pt>
                <c:pt idx="168">
                  <c:v>0.9810867309999907</c:v>
                </c:pt>
                <c:pt idx="169">
                  <c:v>0.9749603270000051</c:v>
                </c:pt>
                <c:pt idx="170">
                  <c:v>0.9688797000000022</c:v>
                </c:pt>
                <c:pt idx="171">
                  <c:v>0.9629516600000017</c:v>
                </c:pt>
                <c:pt idx="172">
                  <c:v>0.9574966429999989</c:v>
                </c:pt>
                <c:pt idx="173">
                  <c:v>0.9512100219999979</c:v>
                </c:pt>
                <c:pt idx="174">
                  <c:v>0.9440994260000082</c:v>
                </c:pt>
                <c:pt idx="175">
                  <c:v>0.9373779289999931</c:v>
                </c:pt>
                <c:pt idx="176">
                  <c:v>0.9307708740000038</c:v>
                </c:pt>
                <c:pt idx="177">
                  <c:v>0.9245147710000055</c:v>
                </c:pt>
                <c:pt idx="178">
                  <c:v>0.91796875</c:v>
                </c:pt>
                <c:pt idx="179">
                  <c:v>0.9111328119999911</c:v>
                </c:pt>
                <c:pt idx="180">
                  <c:v>0.9048004149999969</c:v>
                </c:pt>
                <c:pt idx="181">
                  <c:v>0.8986358639999992</c:v>
                </c:pt>
                <c:pt idx="182">
                  <c:v>0.8918609619999955</c:v>
                </c:pt>
                <c:pt idx="183">
                  <c:v>0.8843688970000017</c:v>
                </c:pt>
                <c:pt idx="184">
                  <c:v>0.8768997189999936</c:v>
                </c:pt>
                <c:pt idx="185">
                  <c:v>0.8701782229999964</c:v>
                </c:pt>
                <c:pt idx="186">
                  <c:v>0.8634338379999917</c:v>
                </c:pt>
                <c:pt idx="187">
                  <c:v>0.8562698369999993</c:v>
                </c:pt>
                <c:pt idx="188">
                  <c:v>0.8497085569999996</c:v>
                </c:pt>
                <c:pt idx="189">
                  <c:v>0.8424072269999954</c:v>
                </c:pt>
                <c:pt idx="190">
                  <c:v>0.8343734740000031</c:v>
                </c:pt>
                <c:pt idx="191">
                  <c:v>0.827171325000009</c:v>
                </c:pt>
                <c:pt idx="192">
                  <c:v>0.8196105950000003</c:v>
                </c:pt>
                <c:pt idx="193">
                  <c:v>0.8113174439999966</c:v>
                </c:pt>
                <c:pt idx="194">
                  <c:v>0.8041381829999921</c:v>
                </c:pt>
                <c:pt idx="195">
                  <c:v>0.7972793579999973</c:v>
                </c:pt>
                <c:pt idx="196">
                  <c:v>0.7903060909999908</c:v>
                </c:pt>
                <c:pt idx="197">
                  <c:v>0.7832107539999953</c:v>
                </c:pt>
                <c:pt idx="198">
                  <c:v>0.7753448490000068</c:v>
                </c:pt>
                <c:pt idx="199">
                  <c:v>0.7679595949999936</c:v>
                </c:pt>
                <c:pt idx="200">
                  <c:v>0.7603683469999964</c:v>
                </c:pt>
                <c:pt idx="201">
                  <c:v>0.7520904539999975</c:v>
                </c:pt>
                <c:pt idx="202">
                  <c:v>0.7442245480000054</c:v>
                </c:pt>
                <c:pt idx="203">
                  <c:v>0.7369918830000017</c:v>
                </c:pt>
                <c:pt idx="204">
                  <c:v>0.7290801999999985</c:v>
                </c:pt>
                <c:pt idx="205">
                  <c:v>0.7204055779999976</c:v>
                </c:pt>
                <c:pt idx="206">
                  <c:v>0.7122726440000093</c:v>
                </c:pt>
                <c:pt idx="207">
                  <c:v>0.7040176389999999</c:v>
                </c:pt>
                <c:pt idx="208">
                  <c:v>0.6956787109999993</c:v>
                </c:pt>
                <c:pt idx="209">
                  <c:v>0.6878433230000098</c:v>
                </c:pt>
                <c:pt idx="210">
                  <c:v>0.6802062980000017</c:v>
                </c:pt>
                <c:pt idx="211">
                  <c:v>0.6721191399999924</c:v>
                </c:pt>
                <c:pt idx="212">
                  <c:v>0.6634597780000036</c:v>
                </c:pt>
                <c:pt idx="213">
                  <c:v>0.6553115840000032</c:v>
                </c:pt>
                <c:pt idx="214">
                  <c:v>0.6468353269999909</c:v>
                </c:pt>
                <c:pt idx="215">
                  <c:v>0.6376190189999988</c:v>
                </c:pt>
                <c:pt idx="216">
                  <c:v>0.6290359500000022</c:v>
                </c:pt>
                <c:pt idx="217">
                  <c:v>0.6215286259999999</c:v>
                </c:pt>
                <c:pt idx="218">
                  <c:v>0.614105225000003</c:v>
                </c:pt>
                <c:pt idx="219">
                  <c:v>0.6065063469999927</c:v>
                </c:pt>
                <c:pt idx="220">
                  <c:v>0.5987319940000049</c:v>
                </c:pt>
                <c:pt idx="221">
                  <c:v>0.590301513</c:v>
                </c:pt>
                <c:pt idx="222">
                  <c:v>0.5809936530000073</c:v>
                </c:pt>
                <c:pt idx="223">
                  <c:v>0.5713043209999995</c:v>
                </c:pt>
                <c:pt idx="224">
                  <c:v>0.5624389649999983</c:v>
                </c:pt>
                <c:pt idx="225">
                  <c:v>0.5541076660000073</c:v>
                </c:pt>
                <c:pt idx="226">
                  <c:v>0.545593261999997</c:v>
                </c:pt>
                <c:pt idx="227">
                  <c:v>0.5371017460000047</c:v>
                </c:pt>
                <c:pt idx="228">
                  <c:v>0.5281372070000003</c:v>
                </c:pt>
                <c:pt idx="229">
                  <c:v>0.5188827520000103</c:v>
                </c:pt>
                <c:pt idx="230">
                  <c:v>0.5099105829999928</c:v>
                </c:pt>
                <c:pt idx="231">
                  <c:v>0.5013122559999914</c:v>
                </c:pt>
                <c:pt idx="232">
                  <c:v>0.492218016999999</c:v>
                </c:pt>
                <c:pt idx="233">
                  <c:v>0.4826049810000086</c:v>
                </c:pt>
                <c:pt idx="234">
                  <c:v>0.4736022950000063</c:v>
                </c:pt>
                <c:pt idx="235">
                  <c:v>0.46529388500000834</c:v>
                </c:pt>
                <c:pt idx="236">
                  <c:v>0.4563446049999982</c:v>
                </c:pt>
                <c:pt idx="237">
                  <c:v>0.44646453899999017</c:v>
                </c:pt>
                <c:pt idx="238">
                  <c:v>0.4373016360000008</c:v>
                </c:pt>
                <c:pt idx="239">
                  <c:v>0.42843627899999603</c:v>
                </c:pt>
                <c:pt idx="240">
                  <c:v>0.41909790000001124</c:v>
                </c:pt>
                <c:pt idx="241">
                  <c:v>0.40998077399999033</c:v>
                </c:pt>
                <c:pt idx="242">
                  <c:v>0.40107727100000545</c:v>
                </c:pt>
                <c:pt idx="243">
                  <c:v>0.3917007449999943</c:v>
                </c:pt>
                <c:pt idx="244">
                  <c:v>0.3821868889999962</c:v>
                </c:pt>
                <c:pt idx="245">
                  <c:v>0.3726272579999943</c:v>
                </c:pt>
                <c:pt idx="246">
                  <c:v>0.36322784399999364</c:v>
                </c:pt>
                <c:pt idx="247">
                  <c:v>0.3544921870000053</c:v>
                </c:pt>
                <c:pt idx="248">
                  <c:v>0.34534454300001016</c:v>
                </c:pt>
                <c:pt idx="249">
                  <c:v>0.33543396000000314</c:v>
                </c:pt>
                <c:pt idx="250">
                  <c:v>0.3258514399999939</c:v>
                </c:pt>
                <c:pt idx="251">
                  <c:v>0.3164978029999901</c:v>
                </c:pt>
                <c:pt idx="252">
                  <c:v>0.30735015800000554</c:v>
                </c:pt>
                <c:pt idx="253">
                  <c:v>0.297813416000011</c:v>
                </c:pt>
                <c:pt idx="254">
                  <c:v>0.2878646850000024</c:v>
                </c:pt>
                <c:pt idx="255">
                  <c:v>0.27855682400000603</c:v>
                </c:pt>
                <c:pt idx="256">
                  <c:v>0.26915741000000537</c:v>
                </c:pt>
                <c:pt idx="257">
                  <c:v>0.2593612670000027</c:v>
                </c:pt>
                <c:pt idx="258">
                  <c:v>0.24978637600000297</c:v>
                </c:pt>
                <c:pt idx="259">
                  <c:v>0.23941803000001016</c:v>
                </c:pt>
                <c:pt idx="260">
                  <c:v>0.22855377200001215</c:v>
                </c:pt>
                <c:pt idx="261">
                  <c:v>0.21977996799999744</c:v>
                </c:pt>
                <c:pt idx="262">
                  <c:v>0.2117080689999966</c:v>
                </c:pt>
                <c:pt idx="263">
                  <c:v>0.20197296099999562</c:v>
                </c:pt>
                <c:pt idx="264">
                  <c:v>0.19165801999999132</c:v>
                </c:pt>
                <c:pt idx="265">
                  <c:v>0.18124389700000165</c:v>
                </c:pt>
                <c:pt idx="266">
                  <c:v>0.1711578360000061</c:v>
                </c:pt>
                <c:pt idx="267">
                  <c:v>0.16170501700000273</c:v>
                </c:pt>
                <c:pt idx="268">
                  <c:v>0.15215301499999612</c:v>
                </c:pt>
                <c:pt idx="269">
                  <c:v>0.14238739099999975</c:v>
                </c:pt>
                <c:pt idx="270">
                  <c:v>0.13251495400000124</c:v>
                </c:pt>
                <c:pt idx="271">
                  <c:v>0.12245941199999777</c:v>
                </c:pt>
                <c:pt idx="272">
                  <c:v>0.11251831100000231</c:v>
                </c:pt>
                <c:pt idx="273">
                  <c:v>0.10231018000000347</c:v>
                </c:pt>
                <c:pt idx="274">
                  <c:v>0.09171295200000884</c:v>
                </c:pt>
                <c:pt idx="275">
                  <c:v>0.08166503900000066</c:v>
                </c:pt>
                <c:pt idx="276">
                  <c:v>0.07168579099999306</c:v>
                </c:pt>
                <c:pt idx="277">
                  <c:v>0.06157684299999744</c:v>
                </c:pt>
                <c:pt idx="278">
                  <c:v>0.05178832999999372</c:v>
                </c:pt>
                <c:pt idx="279">
                  <c:v>0.041503906000002644</c:v>
                </c:pt>
                <c:pt idx="280">
                  <c:v>0.03139495899999645</c:v>
                </c:pt>
                <c:pt idx="281">
                  <c:v>0.021606444999989094</c:v>
                </c:pt>
                <c:pt idx="282">
                  <c:v>0.011154173999997852</c:v>
                </c:pt>
                <c:pt idx="283">
                  <c:v>0.0003890989999888461</c:v>
                </c:pt>
                <c:pt idx="284">
                  <c:v>-0.010017395000005536</c:v>
                </c:pt>
                <c:pt idx="285">
                  <c:v>-0.020278930999992895</c:v>
                </c:pt>
                <c:pt idx="286">
                  <c:v>-0.030265807999995786</c:v>
                </c:pt>
                <c:pt idx="287">
                  <c:v>-0.04026794499999653</c:v>
                </c:pt>
                <c:pt idx="288">
                  <c:v>-0.05046081599999752</c:v>
                </c:pt>
                <c:pt idx="289">
                  <c:v>-0.06044006400000512</c:v>
                </c:pt>
                <c:pt idx="290">
                  <c:v>-0.07060241699998926</c:v>
                </c:pt>
                <c:pt idx="291">
                  <c:v>-0.08118438700000752</c:v>
                </c:pt>
                <c:pt idx="292">
                  <c:v>-0.09193420399999752</c:v>
                </c:pt>
                <c:pt idx="293">
                  <c:v>-0.1025543209999995</c:v>
                </c:pt>
                <c:pt idx="294">
                  <c:v>-0.1129455569999891</c:v>
                </c:pt>
                <c:pt idx="295">
                  <c:v>-0.12310028099999215</c:v>
                </c:pt>
                <c:pt idx="296">
                  <c:v>-0.13301086399999917</c:v>
                </c:pt>
                <c:pt idx="297">
                  <c:v>-0.14321899399999438</c:v>
                </c:pt>
                <c:pt idx="298">
                  <c:v>-0.1537551880000052</c:v>
                </c:pt>
                <c:pt idx="299">
                  <c:v>-0.16473388699999703</c:v>
                </c:pt>
                <c:pt idx="300">
                  <c:v>-0.1756896969999957</c:v>
                </c:pt>
                <c:pt idx="301">
                  <c:v>-0.1864166260000104</c:v>
                </c:pt>
                <c:pt idx="302">
                  <c:v>-0.19667816199999777</c:v>
                </c:pt>
                <c:pt idx="303">
                  <c:v>-0.2064895630000052</c:v>
                </c:pt>
                <c:pt idx="304">
                  <c:v>-0.21662139900000454</c:v>
                </c:pt>
                <c:pt idx="305">
                  <c:v>-0.22763061500000958</c:v>
                </c:pt>
                <c:pt idx="306">
                  <c:v>-0.23857116699998926</c:v>
                </c:pt>
                <c:pt idx="307">
                  <c:v>-0.24893951500000355</c:v>
                </c:pt>
                <c:pt idx="308">
                  <c:v>-0.25926208500000314</c:v>
                </c:pt>
                <c:pt idx="309">
                  <c:v>-0.27001953099998843</c:v>
                </c:pt>
                <c:pt idx="310">
                  <c:v>-0.28100585900000397</c:v>
                </c:pt>
                <c:pt idx="311">
                  <c:v>-0.29174041699999975</c:v>
                </c:pt>
                <c:pt idx="312">
                  <c:v>-0.30235290500000644</c:v>
                </c:pt>
                <c:pt idx="313">
                  <c:v>-0.312927246000001</c:v>
                </c:pt>
                <c:pt idx="314">
                  <c:v>-0.3234481810000034</c:v>
                </c:pt>
                <c:pt idx="315">
                  <c:v>-0.33412933399999645</c:v>
                </c:pt>
                <c:pt idx="316">
                  <c:v>-0.34490966799999967</c:v>
                </c:pt>
                <c:pt idx="317">
                  <c:v>-0.3557891840000025</c:v>
                </c:pt>
                <c:pt idx="318">
                  <c:v>-0.3669357300000087</c:v>
                </c:pt>
                <c:pt idx="319">
                  <c:v>-0.3777160639999977</c:v>
                </c:pt>
                <c:pt idx="320">
                  <c:v>-0.3883209229999949</c:v>
                </c:pt>
                <c:pt idx="321">
                  <c:v>-0.3989562990000053</c:v>
                </c:pt>
                <c:pt idx="322">
                  <c:v>-0.40967559799999265</c:v>
                </c:pt>
                <c:pt idx="323">
                  <c:v>-0.42054748500000017</c:v>
                </c:pt>
                <c:pt idx="324">
                  <c:v>-0.4313430779999976</c:v>
                </c:pt>
                <c:pt idx="325">
                  <c:v>-0.44199371400000587</c:v>
                </c:pt>
                <c:pt idx="326">
                  <c:v>-0.4523849480000024</c:v>
                </c:pt>
                <c:pt idx="327">
                  <c:v>-0.46274566600000355</c:v>
                </c:pt>
                <c:pt idx="328">
                  <c:v>-0.47304534900000306</c:v>
                </c:pt>
                <c:pt idx="329">
                  <c:v>-0.48342132599999843</c:v>
                </c:pt>
                <c:pt idx="330">
                  <c:v>-0.4943618779999923</c:v>
                </c:pt>
                <c:pt idx="331">
                  <c:v>-0.5055618279999976</c:v>
                </c:pt>
                <c:pt idx="332">
                  <c:v>-0.5168533330000002</c:v>
                </c:pt>
                <c:pt idx="333">
                  <c:v>-0.5279998769999992</c:v>
                </c:pt>
                <c:pt idx="334">
                  <c:v>-0.5386199950000048</c:v>
                </c:pt>
                <c:pt idx="335">
                  <c:v>-0.5492172240000031</c:v>
                </c:pt>
                <c:pt idx="336">
                  <c:v>-0.5602874749999955</c:v>
                </c:pt>
                <c:pt idx="337">
                  <c:v>-0.5714950560000034</c:v>
                </c:pt>
                <c:pt idx="338">
                  <c:v>-0.5826492300000012</c:v>
                </c:pt>
                <c:pt idx="339">
                  <c:v>-0.5936889649999983</c:v>
                </c:pt>
                <c:pt idx="340">
                  <c:v>-0.6043243409999945</c:v>
                </c:pt>
                <c:pt idx="341">
                  <c:v>-0.6148757939999996</c:v>
                </c:pt>
                <c:pt idx="342">
                  <c:v>-0.6257934570000003</c:v>
                </c:pt>
                <c:pt idx="343">
                  <c:v>-0.6369857789999998</c:v>
                </c:pt>
                <c:pt idx="344">
                  <c:v>-0.6483001710000025</c:v>
                </c:pt>
                <c:pt idx="345">
                  <c:v>-0.6591796880000089</c:v>
                </c:pt>
                <c:pt idx="346">
                  <c:v>-0.6697540279999998</c:v>
                </c:pt>
                <c:pt idx="347">
                  <c:v>-0.681243895999998</c:v>
                </c:pt>
                <c:pt idx="348">
                  <c:v>-0.6922454839999972</c:v>
                </c:pt>
                <c:pt idx="349">
                  <c:v>-0.7020721439999988</c:v>
                </c:pt>
                <c:pt idx="350">
                  <c:v>-0.7129745479999912</c:v>
                </c:pt>
                <c:pt idx="351">
                  <c:v>-0.7245483399999983</c:v>
                </c:pt>
                <c:pt idx="352">
                  <c:v>-0.7360534669999907</c:v>
                </c:pt>
                <c:pt idx="353">
                  <c:v>-0.7475357050000042</c:v>
                </c:pt>
                <c:pt idx="354">
                  <c:v>-0.7587738040000005</c:v>
                </c:pt>
                <c:pt idx="355">
                  <c:v>-0.7695083619999963</c:v>
                </c:pt>
                <c:pt idx="356">
                  <c:v>-0.7803802490000038</c:v>
                </c:pt>
                <c:pt idx="357">
                  <c:v>-0.7912597649999924</c:v>
                </c:pt>
                <c:pt idx="358">
                  <c:v>-0.8020400999999993</c:v>
                </c:pt>
                <c:pt idx="359">
                  <c:v>-0.8128662109999993</c:v>
                </c:pt>
                <c:pt idx="360">
                  <c:v>-0.8240509029999998</c:v>
                </c:pt>
                <c:pt idx="361">
                  <c:v>-0.835594178000008</c:v>
                </c:pt>
                <c:pt idx="362">
                  <c:v>-0.8461837770000074</c:v>
                </c:pt>
                <c:pt idx="363">
                  <c:v>-0.8570175170000027</c:v>
                </c:pt>
                <c:pt idx="364">
                  <c:v>-0.8686065670000005</c:v>
                </c:pt>
                <c:pt idx="365">
                  <c:v>-0.8798522950000063</c:v>
                </c:pt>
                <c:pt idx="366">
                  <c:v>-0.8906021119999963</c:v>
                </c:pt>
                <c:pt idx="367">
                  <c:v>-0.9012451169999878</c:v>
                </c:pt>
                <c:pt idx="368">
                  <c:v>-0.9120635980000031</c:v>
                </c:pt>
                <c:pt idx="369">
                  <c:v>-0.9232101440000093</c:v>
                </c:pt>
                <c:pt idx="370">
                  <c:v>-0.9345626829999958</c:v>
                </c:pt>
                <c:pt idx="371">
                  <c:v>-0.9460678100000024</c:v>
                </c:pt>
                <c:pt idx="372">
                  <c:v>-0.9576644900000133</c:v>
                </c:pt>
                <c:pt idx="373">
                  <c:v>-0.9686050410000036</c:v>
                </c:pt>
                <c:pt idx="374">
                  <c:v>-0.9789581299999952</c:v>
                </c:pt>
                <c:pt idx="375">
                  <c:v>-0.9897537230000069</c:v>
                </c:pt>
                <c:pt idx="376">
                  <c:v>-1.001129149999997</c:v>
                </c:pt>
                <c:pt idx="377">
                  <c:v>-1.0122985839999927</c:v>
                </c:pt>
                <c:pt idx="378">
                  <c:v>-1.0233840939999936</c:v>
                </c:pt>
                <c:pt idx="379">
                  <c:v>-1.0346527100000031</c:v>
                </c:pt>
                <c:pt idx="380">
                  <c:v>-1.0456848150000013</c:v>
                </c:pt>
                <c:pt idx="381">
                  <c:v>-1.0568161009999955</c:v>
                </c:pt>
                <c:pt idx="382">
                  <c:v>-1.0679473879999932</c:v>
                </c:pt>
                <c:pt idx="383">
                  <c:v>-1.0789718629999925</c:v>
                </c:pt>
                <c:pt idx="384">
                  <c:v>-1.0902938850000083</c:v>
                </c:pt>
                <c:pt idx="385">
                  <c:v>-1.1014251710000025</c:v>
                </c:pt>
                <c:pt idx="386">
                  <c:v>-1.1121368409999945</c:v>
                </c:pt>
                <c:pt idx="387">
                  <c:v>-1.1234130859999993</c:v>
                </c:pt>
                <c:pt idx="388">
                  <c:v>-1.1348190309999922</c:v>
                </c:pt>
                <c:pt idx="389">
                  <c:v>-1.145668029999996</c:v>
                </c:pt>
                <c:pt idx="390">
                  <c:v>-1.1569290160000065</c:v>
                </c:pt>
                <c:pt idx="391">
                  <c:v>-1.1685028069999959</c:v>
                </c:pt>
                <c:pt idx="392">
                  <c:v>-1.1793975829999965</c:v>
                </c:pt>
                <c:pt idx="393">
                  <c:v>-1.1897048950000055</c:v>
                </c:pt>
                <c:pt idx="394">
                  <c:v>-1.2005157469999972</c:v>
                </c:pt>
                <c:pt idx="395">
                  <c:v>-1.2118072509999962</c:v>
                </c:pt>
                <c:pt idx="396">
                  <c:v>-1.2233810430000034</c:v>
                </c:pt>
                <c:pt idx="397">
                  <c:v>-1.2349700930000012</c:v>
                </c:pt>
                <c:pt idx="398">
                  <c:v>-1.2460861209999905</c:v>
                </c:pt>
                <c:pt idx="399">
                  <c:v>-1.2570343019999939</c:v>
                </c:pt>
                <c:pt idx="400">
                  <c:v>-1.268318175999994</c:v>
                </c:pt>
                <c:pt idx="401">
                  <c:v>-1.279182433999992</c:v>
                </c:pt>
                <c:pt idx="402">
                  <c:v>-1.2895584109999874</c:v>
                </c:pt>
                <c:pt idx="403">
                  <c:v>-1.3002853389999984</c:v>
                </c:pt>
                <c:pt idx="404">
                  <c:v>-1.3114624020000036</c:v>
                </c:pt>
                <c:pt idx="405">
                  <c:v>-1.3228759759999917</c:v>
                </c:pt>
                <c:pt idx="406">
                  <c:v>-1.3345260619999948</c:v>
                </c:pt>
                <c:pt idx="407">
                  <c:v>-1.3457336430000026</c:v>
                </c:pt>
                <c:pt idx="408">
                  <c:v>-1.3564910890000021</c:v>
                </c:pt>
                <c:pt idx="409">
                  <c:v>-1.3673782349999897</c:v>
                </c:pt>
                <c:pt idx="410">
                  <c:v>-1.3783340450000026</c:v>
                </c:pt>
                <c:pt idx="411">
                  <c:v>-1.3892898559999907</c:v>
                </c:pt>
                <c:pt idx="412">
                  <c:v>-1.4003753669999952</c:v>
                </c:pt>
                <c:pt idx="413">
                  <c:v>-1.4113845830000002</c:v>
                </c:pt>
                <c:pt idx="414">
                  <c:v>-1.4226150519999976</c:v>
                </c:pt>
                <c:pt idx="415">
                  <c:v>-1.4341278079999995</c:v>
                </c:pt>
                <c:pt idx="416">
                  <c:v>-1.4450607299999945</c:v>
                </c:pt>
                <c:pt idx="417">
                  <c:v>-1.4556884759999917</c:v>
                </c:pt>
                <c:pt idx="418">
                  <c:v>-1.4670104979999934</c:v>
                </c:pt>
                <c:pt idx="419">
                  <c:v>-1.4783782960000025</c:v>
                </c:pt>
                <c:pt idx="420">
                  <c:v>-1.4890823359999956</c:v>
                </c:pt>
                <c:pt idx="421">
                  <c:v>-1.499725342000005</c:v>
                </c:pt>
                <c:pt idx="422">
                  <c:v>-1.510925291999996</c:v>
                </c:pt>
                <c:pt idx="423">
                  <c:v>-1.5225677490000038</c:v>
                </c:pt>
                <c:pt idx="424">
                  <c:v>-1.533782959000007</c:v>
                </c:pt>
                <c:pt idx="425">
                  <c:v>-1.544570923000009</c:v>
                </c:pt>
                <c:pt idx="426">
                  <c:v>-1.5554199220000129</c:v>
                </c:pt>
                <c:pt idx="427">
                  <c:v>-1.5660476680000102</c:v>
                </c:pt>
                <c:pt idx="428">
                  <c:v>-1.5770874019999894</c:v>
                </c:pt>
                <c:pt idx="429">
                  <c:v>-1.5887908929999952</c:v>
                </c:pt>
                <c:pt idx="430">
                  <c:v>-1.6000900269999931</c:v>
                </c:pt>
                <c:pt idx="431">
                  <c:v>-1.6102905270000036</c:v>
                </c:pt>
                <c:pt idx="432">
                  <c:v>-1.6209640499999978</c:v>
                </c:pt>
                <c:pt idx="433">
                  <c:v>-1.6323699950000048</c:v>
                </c:pt>
                <c:pt idx="434">
                  <c:v>-1.6434783939999988</c:v>
                </c:pt>
                <c:pt idx="435">
                  <c:v>-1.654533385999997</c:v>
                </c:pt>
                <c:pt idx="436">
                  <c:v>-1.665557862</c:v>
                </c:pt>
                <c:pt idx="437">
                  <c:v>-1.676673889</c:v>
                </c:pt>
                <c:pt idx="438">
                  <c:v>-1.6874389649999983</c:v>
                </c:pt>
                <c:pt idx="439">
                  <c:v>-1.6978836059999907</c:v>
                </c:pt>
                <c:pt idx="440">
                  <c:v>-1.709022521999998</c:v>
                </c:pt>
                <c:pt idx="441">
                  <c:v>-1.7203063970000017</c:v>
                </c:pt>
                <c:pt idx="442">
                  <c:v>-1.7311096189999944</c:v>
                </c:pt>
                <c:pt idx="443">
                  <c:v>-1.7418823240000023</c:v>
                </c:pt>
                <c:pt idx="444">
                  <c:v>-1.752693175999994</c:v>
                </c:pt>
                <c:pt idx="445">
                  <c:v>-1.763633728000002</c:v>
                </c:pt>
                <c:pt idx="446">
                  <c:v>-1.774757385000001</c:v>
                </c:pt>
                <c:pt idx="447">
                  <c:v>-1.786003112000003</c:v>
                </c:pt>
                <c:pt idx="448">
                  <c:v>-1.7970123290000117</c:v>
                </c:pt>
                <c:pt idx="449">
                  <c:v>-1.8076629640000021</c:v>
                </c:pt>
                <c:pt idx="450">
                  <c:v>-1.8181838990000045</c:v>
                </c:pt>
                <c:pt idx="451">
                  <c:v>-1.8288116460000055</c:v>
                </c:pt>
                <c:pt idx="452">
                  <c:v>-1.8401107789999998</c:v>
                </c:pt>
                <c:pt idx="453">
                  <c:v>-1.8518600459999988</c:v>
                </c:pt>
                <c:pt idx="454">
                  <c:v>-1.8628005979999926</c:v>
                </c:pt>
                <c:pt idx="455">
                  <c:v>-1.873046875</c:v>
                </c:pt>
                <c:pt idx="456">
                  <c:v>-1.8838882449999943</c:v>
                </c:pt>
                <c:pt idx="457">
                  <c:v>-1.8947677620000007</c:v>
                </c:pt>
                <c:pt idx="458">
                  <c:v>-1.9048538210000032</c:v>
                </c:pt>
                <c:pt idx="459">
                  <c:v>-1.915550232000001</c:v>
                </c:pt>
                <c:pt idx="460">
                  <c:v>-1.9271163939999951</c:v>
                </c:pt>
                <c:pt idx="461">
                  <c:v>-1.9381027220000107</c:v>
                </c:pt>
                <c:pt idx="462">
                  <c:v>-1.9482040399999931</c:v>
                </c:pt>
                <c:pt idx="463">
                  <c:v>-1.9585495000000037</c:v>
                </c:pt>
                <c:pt idx="464">
                  <c:v>-1.9699401849999987</c:v>
                </c:pt>
                <c:pt idx="465">
                  <c:v>-1.9814147950000063</c:v>
                </c:pt>
                <c:pt idx="466">
                  <c:v>-1.9921646110000069</c:v>
                </c:pt>
                <c:pt idx="467">
                  <c:v>-2.0026550299999997</c:v>
                </c:pt>
                <c:pt idx="468">
                  <c:v>-2.0134048469999897</c:v>
                </c:pt>
                <c:pt idx="469">
                  <c:v>-2.0242767329999936</c:v>
                </c:pt>
                <c:pt idx="470">
                  <c:v>-2.0349426269999924</c:v>
                </c:pt>
                <c:pt idx="471">
                  <c:v>-2.0455703740000075</c:v>
                </c:pt>
                <c:pt idx="472">
                  <c:v>-2.0562896720000055</c:v>
                </c:pt>
                <c:pt idx="473">
                  <c:v>-2.0670166009999917</c:v>
                </c:pt>
                <c:pt idx="474">
                  <c:v>-2.0773315429999997</c:v>
                </c:pt>
                <c:pt idx="475">
                  <c:v>-2.0878295899999983</c:v>
                </c:pt>
                <c:pt idx="476">
                  <c:v>-2.0984115600000024</c:v>
                </c:pt>
                <c:pt idx="477">
                  <c:v>-2.109153747999997</c:v>
                </c:pt>
                <c:pt idx="478">
                  <c:v>-2.1206741329999943</c:v>
                </c:pt>
                <c:pt idx="479">
                  <c:v>-2.131721497000001</c:v>
                </c:pt>
                <c:pt idx="480">
                  <c:v>-2.141494750999996</c:v>
                </c:pt>
                <c:pt idx="481">
                  <c:v>-2.1516723629999888</c:v>
                </c:pt>
                <c:pt idx="482">
                  <c:v>-2.162681578999994</c:v>
                </c:pt>
                <c:pt idx="483">
                  <c:v>-2.173469542999996</c:v>
                </c:pt>
                <c:pt idx="484">
                  <c:v>-2.184059142999999</c:v>
                </c:pt>
                <c:pt idx="485">
                  <c:v>-2.19468689</c:v>
                </c:pt>
                <c:pt idx="486">
                  <c:v>-2.2053833009999977</c:v>
                </c:pt>
                <c:pt idx="487">
                  <c:v>-2.2161941530000036</c:v>
                </c:pt>
                <c:pt idx="488">
                  <c:v>-2.226837157999995</c:v>
                </c:pt>
                <c:pt idx="489">
                  <c:v>-2.2373580929999974</c:v>
                </c:pt>
                <c:pt idx="490">
                  <c:v>-2.2479553219999957</c:v>
                </c:pt>
                <c:pt idx="491">
                  <c:v>-2.25843811</c:v>
                </c:pt>
                <c:pt idx="492">
                  <c:v>-2.268753052000008</c:v>
                </c:pt>
                <c:pt idx="493">
                  <c:v>-2.2792739869999963</c:v>
                </c:pt>
                <c:pt idx="494">
                  <c:v>-2.2898254400000013</c:v>
                </c:pt>
                <c:pt idx="495">
                  <c:v>-2.3002166750000015</c:v>
                </c:pt>
                <c:pt idx="496">
                  <c:v>-2.3108367920000035</c:v>
                </c:pt>
                <c:pt idx="497">
                  <c:v>-2.321296692000004</c:v>
                </c:pt>
                <c:pt idx="498">
                  <c:v>-2.33148193400001</c:v>
                </c:pt>
                <c:pt idx="499">
                  <c:v>-2.3417510990000068</c:v>
                </c:pt>
                <c:pt idx="500">
                  <c:v>-2.3522949219999987</c:v>
                </c:pt>
                <c:pt idx="501">
                  <c:v>-2.3632583619999963</c:v>
                </c:pt>
                <c:pt idx="502">
                  <c:v>-2.373962402999993</c:v>
                </c:pt>
                <c:pt idx="503">
                  <c:v>-2.3839492790000065</c:v>
                </c:pt>
                <c:pt idx="504">
                  <c:v>-2.393676757999998</c:v>
                </c:pt>
                <c:pt idx="505">
                  <c:v>-2.4038925170000027</c:v>
                </c:pt>
                <c:pt idx="506">
                  <c:v>-2.4144439700000078</c:v>
                </c:pt>
                <c:pt idx="507">
                  <c:v>-2.425041198999992</c:v>
                </c:pt>
                <c:pt idx="508">
                  <c:v>-2.435432434000006</c:v>
                </c:pt>
                <c:pt idx="509">
                  <c:v>-2.4459609989999933</c:v>
                </c:pt>
                <c:pt idx="510">
                  <c:v>-2.4565734859999964</c:v>
                </c:pt>
                <c:pt idx="511">
                  <c:v>-2.466712952000009</c:v>
                </c:pt>
                <c:pt idx="512">
                  <c:v>-2.4764938349999994</c:v>
                </c:pt>
                <c:pt idx="513">
                  <c:v>-2.4865646360000113</c:v>
                </c:pt>
                <c:pt idx="514">
                  <c:v>-2.4973449700000003</c:v>
                </c:pt>
                <c:pt idx="515">
                  <c:v>-2.5078125</c:v>
                </c:pt>
                <c:pt idx="516">
                  <c:v>-2.517776488999999</c:v>
                </c:pt>
                <c:pt idx="517">
                  <c:v>-2.527915954000008</c:v>
                </c:pt>
                <c:pt idx="518">
                  <c:v>-2.5380706790000005</c:v>
                </c:pt>
                <c:pt idx="519">
                  <c:v>-2.5483779910000095</c:v>
                </c:pt>
                <c:pt idx="520">
                  <c:v>-2.559043884999994</c:v>
                </c:pt>
                <c:pt idx="521">
                  <c:v>-2.5695953369999955</c:v>
                </c:pt>
                <c:pt idx="522">
                  <c:v>-2.579391479999998</c:v>
                </c:pt>
                <c:pt idx="523">
                  <c:v>-2.588867188000009</c:v>
                </c:pt>
                <c:pt idx="524">
                  <c:v>-2.598640442000004</c:v>
                </c:pt>
                <c:pt idx="525">
                  <c:v>-2.6092147829999988</c:v>
                </c:pt>
                <c:pt idx="526">
                  <c:v>-2.6194305420000035</c:v>
                </c:pt>
                <c:pt idx="527">
                  <c:v>-2.6293792720000084</c:v>
                </c:pt>
                <c:pt idx="528">
                  <c:v>-2.639694213999988</c:v>
                </c:pt>
                <c:pt idx="529">
                  <c:v>-2.6498184200000026</c:v>
                </c:pt>
                <c:pt idx="530">
                  <c:v>-2.6600570680000004</c:v>
                </c:pt>
                <c:pt idx="531">
                  <c:v>-2.6704864499999985</c:v>
                </c:pt>
                <c:pt idx="532">
                  <c:v>-2.680549622000001</c:v>
                </c:pt>
                <c:pt idx="533">
                  <c:v>-2.690422057999996</c:v>
                </c:pt>
                <c:pt idx="534">
                  <c:v>-2.7001724240000016</c:v>
                </c:pt>
                <c:pt idx="535">
                  <c:v>-2.7098617549999915</c:v>
                </c:pt>
                <c:pt idx="536">
                  <c:v>-2.7199020380000007</c:v>
                </c:pt>
                <c:pt idx="537">
                  <c:v>-2.730270384999997</c:v>
                </c:pt>
                <c:pt idx="538">
                  <c:v>-2.7402496340000084</c:v>
                </c:pt>
                <c:pt idx="539">
                  <c:v>-2.7497863769999924</c:v>
                </c:pt>
                <c:pt idx="540">
                  <c:v>-2.759887694999989</c:v>
                </c:pt>
                <c:pt idx="541">
                  <c:v>-2.7702102660000065</c:v>
                </c:pt>
                <c:pt idx="542">
                  <c:v>-2.779930114999999</c:v>
                </c:pt>
                <c:pt idx="543">
                  <c:v>-2.7895126350000083</c:v>
                </c:pt>
                <c:pt idx="544">
                  <c:v>-2.7993240360000016</c:v>
                </c:pt>
                <c:pt idx="545">
                  <c:v>-2.809082031999992</c:v>
                </c:pt>
                <c:pt idx="546">
                  <c:v>-2.8185806269999887</c:v>
                </c:pt>
                <c:pt idx="547">
                  <c:v>-2.8286437990000053</c:v>
                </c:pt>
                <c:pt idx="548">
                  <c:v>-2.8390884399999976</c:v>
                </c:pt>
                <c:pt idx="549">
                  <c:v>-2.8492431640000007</c:v>
                </c:pt>
                <c:pt idx="550">
                  <c:v>-2.8589706420000027</c:v>
                </c:pt>
                <c:pt idx="551">
                  <c:v>-2.8684997560000056</c:v>
                </c:pt>
                <c:pt idx="552">
                  <c:v>-2.8780975339999912</c:v>
                </c:pt>
                <c:pt idx="553">
                  <c:v>-2.8876953120000053</c:v>
                </c:pt>
                <c:pt idx="554">
                  <c:v>-2.8974838259999984</c:v>
                </c:pt>
                <c:pt idx="555">
                  <c:v>-2.9072647090000032</c:v>
                </c:pt>
                <c:pt idx="556">
                  <c:v>-2.9168014520000014</c:v>
                </c:pt>
                <c:pt idx="557">
                  <c:v>-2.926322937000009</c:v>
                </c:pt>
                <c:pt idx="558">
                  <c:v>-2.936203003000003</c:v>
                </c:pt>
                <c:pt idx="559">
                  <c:v>-2.9460449219999987</c:v>
                </c:pt>
                <c:pt idx="560">
                  <c:v>-2.955436707000004</c:v>
                </c:pt>
                <c:pt idx="561">
                  <c:v>-2.9648742680000026</c:v>
                </c:pt>
                <c:pt idx="562">
                  <c:v>-2.974617004999999</c:v>
                </c:pt>
                <c:pt idx="563">
                  <c:v>-2.9842681880000015</c:v>
                </c:pt>
                <c:pt idx="564">
                  <c:v>-2.994071960999989</c:v>
                </c:pt>
                <c:pt idx="565">
                  <c:v>-3.004020690999994</c:v>
                </c:pt>
                <c:pt idx="566">
                  <c:v>-3.0138778690000123</c:v>
                </c:pt>
                <c:pt idx="567">
                  <c:v>-3.02292632999999</c:v>
                </c:pt>
                <c:pt idx="568">
                  <c:v>-3.0319061279999886</c:v>
                </c:pt>
                <c:pt idx="569">
                  <c:v>-3.0416030880000022</c:v>
                </c:pt>
                <c:pt idx="570">
                  <c:v>-3.0509567260000097</c:v>
                </c:pt>
                <c:pt idx="571">
                  <c:v>-3.0602798460000002</c:v>
                </c:pt>
                <c:pt idx="572">
                  <c:v>-3.0700530999999955</c:v>
                </c:pt>
                <c:pt idx="573">
                  <c:v>-3.079765320000007</c:v>
                </c:pt>
                <c:pt idx="574">
                  <c:v>-3.0891799919999983</c:v>
                </c:pt>
                <c:pt idx="575">
                  <c:v>-3.098587035999998</c:v>
                </c:pt>
                <c:pt idx="576">
                  <c:v>-3.108001709000007</c:v>
                </c:pt>
                <c:pt idx="577">
                  <c:v>-3.1173706059999944</c:v>
                </c:pt>
                <c:pt idx="578">
                  <c:v>-3.126670837000006</c:v>
                </c:pt>
                <c:pt idx="579">
                  <c:v>-3.135704041000011</c:v>
                </c:pt>
                <c:pt idx="580">
                  <c:v>-3.145263670999995</c:v>
                </c:pt>
                <c:pt idx="581">
                  <c:v>-3.1549911500000007</c:v>
                </c:pt>
                <c:pt idx="582">
                  <c:v>-3.1641998289999975</c:v>
                </c:pt>
                <c:pt idx="583">
                  <c:v>-3.173309326000009</c:v>
                </c:pt>
                <c:pt idx="584">
                  <c:v>-3.1824798580000078</c:v>
                </c:pt>
                <c:pt idx="585">
                  <c:v>-3.191749572000006</c:v>
                </c:pt>
                <c:pt idx="586">
                  <c:v>-3.2009582520000066</c:v>
                </c:pt>
                <c:pt idx="587">
                  <c:v>-3.2100219719999927</c:v>
                </c:pt>
                <c:pt idx="588">
                  <c:v>-3.2193984989999933</c:v>
                </c:pt>
                <c:pt idx="589">
                  <c:v>-3.2284851069999974</c:v>
                </c:pt>
                <c:pt idx="590">
                  <c:v>-3.2376480110000045</c:v>
                </c:pt>
                <c:pt idx="591">
                  <c:v>-3.247116089000002</c:v>
                </c:pt>
                <c:pt idx="592">
                  <c:v>-3.256362914999997</c:v>
                </c:pt>
                <c:pt idx="593">
                  <c:v>-3.2655410769999946</c:v>
                </c:pt>
                <c:pt idx="594">
                  <c:v>-3.274475097000007</c:v>
                </c:pt>
                <c:pt idx="595">
                  <c:v>-3.283370972</c:v>
                </c:pt>
                <c:pt idx="596">
                  <c:v>-3.2923965450000026</c:v>
                </c:pt>
                <c:pt idx="597">
                  <c:v>-3.3014526370000112</c:v>
                </c:pt>
                <c:pt idx="598">
                  <c:v>-3.310440063999991</c:v>
                </c:pt>
                <c:pt idx="599">
                  <c:v>-3.3195419310000034</c:v>
                </c:pt>
                <c:pt idx="600">
                  <c:v>-3.3288726800000035</c:v>
                </c:pt>
                <c:pt idx="601">
                  <c:v>-3.3377151490000045</c:v>
                </c:pt>
                <c:pt idx="602">
                  <c:v>-3.346450805999993</c:v>
                </c:pt>
                <c:pt idx="603">
                  <c:v>-3.3553695680000004</c:v>
                </c:pt>
                <c:pt idx="604">
                  <c:v>-3.364318847000007</c:v>
                </c:pt>
                <c:pt idx="605">
                  <c:v>-3.3733367920000035</c:v>
                </c:pt>
                <c:pt idx="606">
                  <c:v>-3.3827056879999873</c:v>
                </c:pt>
                <c:pt idx="607">
                  <c:v>-3.3918533319999966</c:v>
                </c:pt>
                <c:pt idx="608">
                  <c:v>-3.4003295900000126</c:v>
                </c:pt>
                <c:pt idx="609">
                  <c:v>-3.4090499880000067</c:v>
                </c:pt>
                <c:pt idx="610">
                  <c:v>-3.4180145259999932</c:v>
                </c:pt>
                <c:pt idx="611">
                  <c:v>-3.426467895000002</c:v>
                </c:pt>
                <c:pt idx="612">
                  <c:v>-3.4349899289999968</c:v>
                </c:pt>
                <c:pt idx="613">
                  <c:v>-3.444046020000002</c:v>
                </c:pt>
                <c:pt idx="614">
                  <c:v>-3.453163147000012</c:v>
                </c:pt>
                <c:pt idx="615">
                  <c:v>-3.4620056149999954</c:v>
                </c:pt>
                <c:pt idx="616">
                  <c:v>-3.470474242999998</c:v>
                </c:pt>
                <c:pt idx="617">
                  <c:v>-3.479141236000004</c:v>
                </c:pt>
                <c:pt idx="618">
                  <c:v>-3.4881515510000014</c:v>
                </c:pt>
                <c:pt idx="619">
                  <c:v>-3.496841430999993</c:v>
                </c:pt>
                <c:pt idx="620">
                  <c:v>-3.505157471000004</c:v>
                </c:pt>
                <c:pt idx="621">
                  <c:v>-3.5135116579999988</c:v>
                </c:pt>
                <c:pt idx="622">
                  <c:v>-3.5220489499999985</c:v>
                </c:pt>
                <c:pt idx="623">
                  <c:v>-3.5307388309999936</c:v>
                </c:pt>
                <c:pt idx="624">
                  <c:v>-3.5393905640000014</c:v>
                </c:pt>
                <c:pt idx="625">
                  <c:v>-3.5480728149999976</c:v>
                </c:pt>
                <c:pt idx="626">
                  <c:v>-3.5567703250000022</c:v>
                </c:pt>
                <c:pt idx="627">
                  <c:v>-3.5652618409999945</c:v>
                </c:pt>
                <c:pt idx="628">
                  <c:v>-3.5736007699999988</c:v>
                </c:pt>
                <c:pt idx="629">
                  <c:v>-3.5818939209999883</c:v>
                </c:pt>
                <c:pt idx="630">
                  <c:v>-3.5903396610000016</c:v>
                </c:pt>
                <c:pt idx="631">
                  <c:v>-3.5988845830000002</c:v>
                </c:pt>
                <c:pt idx="632">
                  <c:v>-3.607536316000008</c:v>
                </c:pt>
                <c:pt idx="633">
                  <c:v>-3.616127014</c:v>
                </c:pt>
                <c:pt idx="634">
                  <c:v>-3.6244812009999947</c:v>
                </c:pt>
                <c:pt idx="635">
                  <c:v>-3.632614136000001</c:v>
                </c:pt>
                <c:pt idx="636">
                  <c:v>-3.6409454339999883</c:v>
                </c:pt>
                <c:pt idx="637">
                  <c:v>-3.649513244000005</c:v>
                </c:pt>
                <c:pt idx="638">
                  <c:v>-3.658065794999999</c:v>
                </c:pt>
                <c:pt idx="639">
                  <c:v>-3.6662368769999887</c:v>
                </c:pt>
                <c:pt idx="640">
                  <c:v>-3.674247741000002</c:v>
                </c:pt>
                <c:pt idx="641">
                  <c:v>-3.682723999000004</c:v>
                </c:pt>
                <c:pt idx="642">
                  <c:v>-3.6914901730000054</c:v>
                </c:pt>
                <c:pt idx="643">
                  <c:v>-3.699760436999995</c:v>
                </c:pt>
                <c:pt idx="644">
                  <c:v>-3.707519531999992</c:v>
                </c:pt>
                <c:pt idx="645">
                  <c:v>-3.7154083249999985</c:v>
                </c:pt>
                <c:pt idx="646">
                  <c:v>-3.723602294999992</c:v>
                </c:pt>
                <c:pt idx="647">
                  <c:v>-3.731964112</c:v>
                </c:pt>
                <c:pt idx="648">
                  <c:v>-3.7403335580000032</c:v>
                </c:pt>
                <c:pt idx="649">
                  <c:v>-3.748489379999995</c:v>
                </c:pt>
                <c:pt idx="650">
                  <c:v>-3.7565002439999944</c:v>
                </c:pt>
                <c:pt idx="651">
                  <c:v>-3.7641906740000053</c:v>
                </c:pt>
                <c:pt idx="652">
                  <c:v>-3.7722473150000013</c:v>
                </c:pt>
                <c:pt idx="653">
                  <c:v>-3.7806701660000073</c:v>
                </c:pt>
                <c:pt idx="654">
                  <c:v>-3.7888183589999898</c:v>
                </c:pt>
                <c:pt idx="655">
                  <c:v>-3.7969360350000017</c:v>
                </c:pt>
                <c:pt idx="656">
                  <c:v>-3.8049697869999903</c:v>
                </c:pt>
                <c:pt idx="657">
                  <c:v>-3.812881469000004</c:v>
                </c:pt>
                <c:pt idx="658">
                  <c:v>-3.8208084110000016</c:v>
                </c:pt>
                <c:pt idx="659">
                  <c:v>-3.8287124630000022</c:v>
                </c:pt>
                <c:pt idx="660">
                  <c:v>-3.8365249630000022</c:v>
                </c:pt>
                <c:pt idx="661">
                  <c:v>-3.844253539999997</c:v>
                </c:pt>
                <c:pt idx="662">
                  <c:v>-3.8520126340000047</c:v>
                </c:pt>
                <c:pt idx="663">
                  <c:v>-3.859954834000007</c:v>
                </c:pt>
                <c:pt idx="664">
                  <c:v>-3.867996214999991</c:v>
                </c:pt>
                <c:pt idx="665">
                  <c:v>-3.875968932999996</c:v>
                </c:pt>
                <c:pt idx="666">
                  <c:v>-3.8838882449999943</c:v>
                </c:pt>
                <c:pt idx="667">
                  <c:v>-3.8914871209999973</c:v>
                </c:pt>
                <c:pt idx="668">
                  <c:v>-3.899047851000006</c:v>
                </c:pt>
                <c:pt idx="669">
                  <c:v>-3.9069519040000102</c:v>
                </c:pt>
                <c:pt idx="670">
                  <c:v>-3.9148635869999993</c:v>
                </c:pt>
                <c:pt idx="671">
                  <c:v>-3.9223937990000053</c:v>
                </c:pt>
                <c:pt idx="672">
                  <c:v>-3.9296875</c:v>
                </c:pt>
                <c:pt idx="673">
                  <c:v>-3.937294006000002</c:v>
                </c:pt>
                <c:pt idx="674">
                  <c:v>-3.9451827999999978</c:v>
                </c:pt>
                <c:pt idx="675">
                  <c:v>-3.9528656000000097</c:v>
                </c:pt>
                <c:pt idx="676">
                  <c:v>-3.960357665999993</c:v>
                </c:pt>
                <c:pt idx="677">
                  <c:v>-3.9681091310000056</c:v>
                </c:pt>
                <c:pt idx="678">
                  <c:v>-3.9758605959999898</c:v>
                </c:pt>
                <c:pt idx="679">
                  <c:v>-3.9836959840000077</c:v>
                </c:pt>
                <c:pt idx="680">
                  <c:v>-3.9913330069999944</c:v>
                </c:pt>
                <c:pt idx="681">
                  <c:v>-3.9986343380000022</c:v>
                </c:pt>
                <c:pt idx="682">
                  <c:v>-4.005828858000001</c:v>
                </c:pt>
                <c:pt idx="683">
                  <c:v>-4.013038635000001</c:v>
                </c:pt>
                <c:pt idx="684">
                  <c:v>-4.020599364999995</c:v>
                </c:pt>
                <c:pt idx="685">
                  <c:v>-4.028526305999989</c:v>
                </c:pt>
                <c:pt idx="686">
                  <c:v>-4.036140442000004</c:v>
                </c:pt>
                <c:pt idx="687">
                  <c:v>-4.043403624999996</c:v>
                </c:pt>
                <c:pt idx="688">
                  <c:v>-4.050613403</c:v>
                </c:pt>
                <c:pt idx="689">
                  <c:v>-4.0578765869999955</c:v>
                </c:pt>
                <c:pt idx="690">
                  <c:v>-4.065147400000001</c:v>
                </c:pt>
                <c:pt idx="691">
                  <c:v>-4.072486877999992</c:v>
                </c:pt>
                <c:pt idx="692">
                  <c:v>-4.079856872999997</c:v>
                </c:pt>
                <c:pt idx="693">
                  <c:v>-4.086952208999989</c:v>
                </c:pt>
                <c:pt idx="694">
                  <c:v>-4.094139100000007</c:v>
                </c:pt>
                <c:pt idx="695">
                  <c:v>-4.101478576999995</c:v>
                </c:pt>
                <c:pt idx="696">
                  <c:v>-4.108818053999997</c:v>
                </c:pt>
                <c:pt idx="697">
                  <c:v>-4.116241455000008</c:v>
                </c:pt>
                <c:pt idx="698">
                  <c:v>-4.123397826999991</c:v>
                </c:pt>
                <c:pt idx="699">
                  <c:v>-4.130363463999998</c:v>
                </c:pt>
                <c:pt idx="700">
                  <c:v>-4.1374053960000055</c:v>
                </c:pt>
                <c:pt idx="701">
                  <c:v>-4.144561768000003</c:v>
                </c:pt>
                <c:pt idx="702">
                  <c:v>-4.151802062999991</c:v>
                </c:pt>
                <c:pt idx="703">
                  <c:v>-4.158905028999996</c:v>
                </c:pt>
                <c:pt idx="704">
                  <c:v>-4.166023253999995</c:v>
                </c:pt>
                <c:pt idx="705">
                  <c:v>-4.173042297999999</c:v>
                </c:pt>
                <c:pt idx="706">
                  <c:v>-4.1798629759999955</c:v>
                </c:pt>
                <c:pt idx="707">
                  <c:v>-4.186813354999998</c:v>
                </c:pt>
                <c:pt idx="708">
                  <c:v>-4.193733215000009</c:v>
                </c:pt>
                <c:pt idx="709">
                  <c:v>-4.200584411000008</c:v>
                </c:pt>
                <c:pt idx="710">
                  <c:v>-4.207603453999994</c:v>
                </c:pt>
                <c:pt idx="711">
                  <c:v>-4.214813233000001</c:v>
                </c:pt>
                <c:pt idx="712">
                  <c:v>-4.221702575999998</c:v>
                </c:pt>
                <c:pt idx="713">
                  <c:v>-4.228286742999998</c:v>
                </c:pt>
                <c:pt idx="714">
                  <c:v>-4.234977723</c:v>
                </c:pt>
                <c:pt idx="715">
                  <c:v>-4.241798400999997</c:v>
                </c:pt>
                <c:pt idx="716">
                  <c:v>-4.24884796100001</c:v>
                </c:pt>
                <c:pt idx="717">
                  <c:v>-4.256042480000005</c:v>
                </c:pt>
                <c:pt idx="718">
                  <c:v>-4.262847901000001</c:v>
                </c:pt>
                <c:pt idx="719">
                  <c:v>-4.269432068</c:v>
                </c:pt>
                <c:pt idx="720">
                  <c:v>-4.276313782000003</c:v>
                </c:pt>
                <c:pt idx="721">
                  <c:v>-4.282836914000001</c:v>
                </c:pt>
                <c:pt idx="722">
                  <c:v>-4.289085389000007</c:v>
                </c:pt>
                <c:pt idx="723">
                  <c:v>-4.2957534790000125</c:v>
                </c:pt>
                <c:pt idx="724">
                  <c:v>-4.3025894160000036</c:v>
                </c:pt>
                <c:pt idx="725">
                  <c:v>-4.309326171999999</c:v>
                </c:pt>
                <c:pt idx="726">
                  <c:v>-4.315963745000005</c:v>
                </c:pt>
                <c:pt idx="727">
                  <c:v>-4.322509765999996</c:v>
                </c:pt>
                <c:pt idx="728">
                  <c:v>-4.3290557870000015</c:v>
                </c:pt>
                <c:pt idx="729">
                  <c:v>-4.335624693999989</c:v>
                </c:pt>
                <c:pt idx="730">
                  <c:v>-4.342247009000005</c:v>
                </c:pt>
                <c:pt idx="731">
                  <c:v>-4.348442077000001</c:v>
                </c:pt>
                <c:pt idx="732">
                  <c:v>-4.354705811000002</c:v>
                </c:pt>
                <c:pt idx="733">
                  <c:v>-4.361404418999996</c:v>
                </c:pt>
                <c:pt idx="734">
                  <c:v>-4.368019103999998</c:v>
                </c:pt>
                <c:pt idx="735">
                  <c:v>-4.3744049080000025</c:v>
                </c:pt>
                <c:pt idx="736">
                  <c:v>-4.380668641</c:v>
                </c:pt>
                <c:pt idx="737">
                  <c:v>-4.387054444</c:v>
                </c:pt>
                <c:pt idx="738">
                  <c:v>-4.393455505000006</c:v>
                </c:pt>
                <c:pt idx="739">
                  <c:v>-4.399627685999988</c:v>
                </c:pt>
                <c:pt idx="740">
                  <c:v>-4.406021117999998</c:v>
                </c:pt>
                <c:pt idx="741">
                  <c:v>-4.412673951000002</c:v>
                </c:pt>
                <c:pt idx="742">
                  <c:v>-4.418914794999992</c:v>
                </c:pt>
                <c:pt idx="743">
                  <c:v>-4.424919129000003</c:v>
                </c:pt>
                <c:pt idx="744">
                  <c:v>-4.431121826999998</c:v>
                </c:pt>
                <c:pt idx="745">
                  <c:v>-4.4376068119999985</c:v>
                </c:pt>
                <c:pt idx="746">
                  <c:v>-4.443855285000012</c:v>
                </c:pt>
                <c:pt idx="747">
                  <c:v>-4.449996947999992</c:v>
                </c:pt>
                <c:pt idx="748">
                  <c:v>-4.455902100000003</c:v>
                </c:pt>
                <c:pt idx="749">
                  <c:v>-4.4616165160000065</c:v>
                </c:pt>
                <c:pt idx="750">
                  <c:v>-4.467765808999999</c:v>
                </c:pt>
                <c:pt idx="751">
                  <c:v>-4.474060058000006</c:v>
                </c:pt>
                <c:pt idx="752">
                  <c:v>-4.480163574000002</c:v>
                </c:pt>
                <c:pt idx="753">
                  <c:v>-4.486068725999999</c:v>
                </c:pt>
                <c:pt idx="754">
                  <c:v>-4.492141724000007</c:v>
                </c:pt>
                <c:pt idx="755">
                  <c:v>-4.498603821000003</c:v>
                </c:pt>
                <c:pt idx="756">
                  <c:v>-4.504730225000003</c:v>
                </c:pt>
                <c:pt idx="757">
                  <c:v>-4.510414123000004</c:v>
                </c:pt>
                <c:pt idx="758">
                  <c:v>-4.516250611000004</c:v>
                </c:pt>
                <c:pt idx="759">
                  <c:v>-4.522018431999996</c:v>
                </c:pt>
                <c:pt idx="760">
                  <c:v>-4.528015137000011</c:v>
                </c:pt>
                <c:pt idx="761">
                  <c:v>-4.534141540999997</c:v>
                </c:pt>
                <c:pt idx="762">
                  <c:v>-4.539817810000002</c:v>
                </c:pt>
                <c:pt idx="763">
                  <c:v>-4.545684815000001</c:v>
                </c:pt>
                <c:pt idx="764">
                  <c:v>-4.551849364999995</c:v>
                </c:pt>
                <c:pt idx="765">
                  <c:v>-4.557510375999996</c:v>
                </c:pt>
                <c:pt idx="766">
                  <c:v>-4.562957763</c:v>
                </c:pt>
                <c:pt idx="767">
                  <c:v>-4.568763732999997</c:v>
                </c:pt>
                <c:pt idx="768">
                  <c:v>-4.574676513999989</c:v>
                </c:pt>
                <c:pt idx="769">
                  <c:v>-4.580375670999999</c:v>
                </c:pt>
                <c:pt idx="770">
                  <c:v>-4.585929869999987</c:v>
                </c:pt>
                <c:pt idx="771">
                  <c:v>-4.591499327999998</c:v>
                </c:pt>
                <c:pt idx="772">
                  <c:v>-4.5972213749999895</c:v>
                </c:pt>
                <c:pt idx="773">
                  <c:v>-4.602844238000003</c:v>
                </c:pt>
                <c:pt idx="774">
                  <c:v>-4.608276367000002</c:v>
                </c:pt>
                <c:pt idx="775">
                  <c:v>-4.613876343000001</c:v>
                </c:pt>
                <c:pt idx="776">
                  <c:v>-4.619644164999997</c:v>
                </c:pt>
                <c:pt idx="777">
                  <c:v>-4.625083923999995</c:v>
                </c:pt>
                <c:pt idx="778">
                  <c:v>-4.630210876999996</c:v>
                </c:pt>
                <c:pt idx="779">
                  <c:v>-4.6356124879999925</c:v>
                </c:pt>
                <c:pt idx="780">
                  <c:v>-4.641654969000001</c:v>
                </c:pt>
                <c:pt idx="781">
                  <c:v>-4.647460936999991</c:v>
                </c:pt>
                <c:pt idx="782">
                  <c:v>-4.652374266999999</c:v>
                </c:pt>
                <c:pt idx="783">
                  <c:v>-4.6574859619999955</c:v>
                </c:pt>
                <c:pt idx="784">
                  <c:v>-4.663124085000007</c:v>
                </c:pt>
                <c:pt idx="785">
                  <c:v>-4.668281554999993</c:v>
                </c:pt>
                <c:pt idx="786">
                  <c:v>-4.67327880900001</c:v>
                </c:pt>
                <c:pt idx="787">
                  <c:v>-4.678764343000012</c:v>
                </c:pt>
                <c:pt idx="788">
                  <c:v>-4.6844100959999935</c:v>
                </c:pt>
                <c:pt idx="789">
                  <c:v>-4.6898345949999936</c:v>
                </c:pt>
                <c:pt idx="790">
                  <c:v>-4.695159912000008</c:v>
                </c:pt>
                <c:pt idx="791">
                  <c:v>-4.700363159999995</c:v>
                </c:pt>
                <c:pt idx="792">
                  <c:v>-4.7053604120000045</c:v>
                </c:pt>
                <c:pt idx="793">
                  <c:v>-4.710327148999994</c:v>
                </c:pt>
                <c:pt idx="794">
                  <c:v>-4.715805052999997</c:v>
                </c:pt>
                <c:pt idx="795">
                  <c:v>-4.7215118409999945</c:v>
                </c:pt>
                <c:pt idx="796">
                  <c:v>-4.726509093999994</c:v>
                </c:pt>
                <c:pt idx="797">
                  <c:v>-4.730995178000001</c:v>
                </c:pt>
                <c:pt idx="798">
                  <c:v>-4.735977173000009</c:v>
                </c:pt>
                <c:pt idx="799">
                  <c:v>-4.741111756000009</c:v>
                </c:pt>
                <c:pt idx="800">
                  <c:v>-4.746017456000004</c:v>
                </c:pt>
                <c:pt idx="801">
                  <c:v>-4.751190184999999</c:v>
                </c:pt>
                <c:pt idx="802">
                  <c:v>-4.7564239499999985</c:v>
                </c:pt>
                <c:pt idx="803">
                  <c:v>-4.761375427000004</c:v>
                </c:pt>
                <c:pt idx="804">
                  <c:v>-4.766204833999993</c:v>
                </c:pt>
                <c:pt idx="805">
                  <c:v>-4.771057128999999</c:v>
                </c:pt>
                <c:pt idx="806">
                  <c:v>-4.776039123999993</c:v>
                </c:pt>
                <c:pt idx="807">
                  <c:v>-4.7811126710000025</c:v>
                </c:pt>
                <c:pt idx="808">
                  <c:v>-4.785804748999993</c:v>
                </c:pt>
                <c:pt idx="809">
                  <c:v>-4.790641784999991</c:v>
                </c:pt>
                <c:pt idx="810">
                  <c:v>-4.795722961999999</c:v>
                </c:pt>
                <c:pt idx="811">
                  <c:v>-4.800468445000007</c:v>
                </c:pt>
                <c:pt idx="812">
                  <c:v>-4.804893493000009</c:v>
                </c:pt>
                <c:pt idx="813">
                  <c:v>-4.80947875999999</c:v>
                </c:pt>
                <c:pt idx="814">
                  <c:v>-4.814445495000001</c:v>
                </c:pt>
                <c:pt idx="815">
                  <c:v>-4.819282532000003</c:v>
                </c:pt>
                <c:pt idx="816">
                  <c:v>-4.823890686000013</c:v>
                </c:pt>
                <c:pt idx="817">
                  <c:v>-4.828659056999996</c:v>
                </c:pt>
                <c:pt idx="818">
                  <c:v>-4.833328248000001</c:v>
                </c:pt>
                <c:pt idx="819">
                  <c:v>-4.83754730199999</c:v>
                </c:pt>
                <c:pt idx="820">
                  <c:v>-4.841896057</c:v>
                </c:pt>
                <c:pt idx="821">
                  <c:v>-4.846771240999999</c:v>
                </c:pt>
                <c:pt idx="822">
                  <c:v>-4.851684570000003</c:v>
                </c:pt>
                <c:pt idx="823">
                  <c:v>-4.856300353999998</c:v>
                </c:pt>
                <c:pt idx="824">
                  <c:v>-4.860580443999993</c:v>
                </c:pt>
                <c:pt idx="825">
                  <c:v>-4.864791870999994</c:v>
                </c:pt>
                <c:pt idx="826">
                  <c:v>-4.869140625</c:v>
                </c:pt>
                <c:pt idx="827">
                  <c:v>-4.873596191999994</c:v>
                </c:pt>
                <c:pt idx="828">
                  <c:v>-4.878349305</c:v>
                </c:pt>
                <c:pt idx="829">
                  <c:v>-4.883186340999998</c:v>
                </c:pt>
                <c:pt idx="830">
                  <c:v>-4.887512207</c:v>
                </c:pt>
                <c:pt idx="831">
                  <c:v>-4.891311645000002</c:v>
                </c:pt>
                <c:pt idx="832">
                  <c:v>-4.895187378000003</c:v>
                </c:pt>
                <c:pt idx="833">
                  <c:v>-4.899467467999997</c:v>
                </c:pt>
                <c:pt idx="834">
                  <c:v>-4.904052734000004</c:v>
                </c:pt>
                <c:pt idx="835">
                  <c:v>-4.908576964999995</c:v>
                </c:pt>
                <c:pt idx="836">
                  <c:v>-4.912994384000001</c:v>
                </c:pt>
                <c:pt idx="837">
                  <c:v>-4.917228698000002</c:v>
                </c:pt>
                <c:pt idx="838">
                  <c:v>-4.921195984000008</c:v>
                </c:pt>
                <c:pt idx="839">
                  <c:v>-4.925415039000001</c:v>
                </c:pt>
                <c:pt idx="840">
                  <c:v>-4.929771422999991</c:v>
                </c:pt>
                <c:pt idx="841">
                  <c:v>-4.933746337999992</c:v>
                </c:pt>
                <c:pt idx="842">
                  <c:v>-4.937484741999995</c:v>
                </c:pt>
                <c:pt idx="843">
                  <c:v>-4.941535948999999</c:v>
                </c:pt>
                <c:pt idx="844">
                  <c:v>-4.945861816000004</c:v>
                </c:pt>
                <c:pt idx="845">
                  <c:v>-4.949966430999993</c:v>
                </c:pt>
                <c:pt idx="846">
                  <c:v>-4.954063416000011</c:v>
                </c:pt>
                <c:pt idx="847">
                  <c:v>-4.958099364999995</c:v>
                </c:pt>
                <c:pt idx="848">
                  <c:v>-4.961769103999998</c:v>
                </c:pt>
                <c:pt idx="849">
                  <c:v>-4.9656524659999945</c:v>
                </c:pt>
                <c:pt idx="850">
                  <c:v>-4.969802856000001</c:v>
                </c:pt>
                <c:pt idx="851">
                  <c:v>-4.973724364999995</c:v>
                </c:pt>
                <c:pt idx="852">
                  <c:v>-4.977706908999991</c:v>
                </c:pt>
                <c:pt idx="853">
                  <c:v>-4.981826781999999</c:v>
                </c:pt>
                <c:pt idx="854">
                  <c:v>-4.985656738000003</c:v>
                </c:pt>
                <c:pt idx="855">
                  <c:v>-4.989311217999997</c:v>
                </c:pt>
                <c:pt idx="856">
                  <c:v>-4.993087768999999</c:v>
                </c:pt>
                <c:pt idx="857">
                  <c:v>-4.997001648000008</c:v>
                </c:pt>
                <c:pt idx="858">
                  <c:v>-5.000984192000004</c:v>
                </c:pt>
                <c:pt idx="859">
                  <c:v>-5.0045394889999955</c:v>
                </c:pt>
                <c:pt idx="860">
                  <c:v>-5.007720947999999</c:v>
                </c:pt>
                <c:pt idx="861">
                  <c:v>-5.011222840000002</c:v>
                </c:pt>
                <c:pt idx="862">
                  <c:v>-5.0150222780000036</c:v>
                </c:pt>
                <c:pt idx="863">
                  <c:v>-5.018524169999992</c:v>
                </c:pt>
                <c:pt idx="864">
                  <c:v>-5.022140503000003</c:v>
                </c:pt>
                <c:pt idx="865">
                  <c:v>-5.026153565000001</c:v>
                </c:pt>
                <c:pt idx="866">
                  <c:v>-5.030075073000006</c:v>
                </c:pt>
                <c:pt idx="867">
                  <c:v>-5.033554077000005</c:v>
                </c:pt>
                <c:pt idx="868">
                  <c:v>-5.03686523399999</c:v>
                </c:pt>
                <c:pt idx="869">
                  <c:v>-5.040374756000006</c:v>
                </c:pt>
                <c:pt idx="870">
                  <c:v>-5.043899536000012</c:v>
                </c:pt>
                <c:pt idx="871">
                  <c:v>-5.047286987999996</c:v>
                </c:pt>
                <c:pt idx="872">
                  <c:v>-5.050590514999996</c:v>
                </c:pt>
                <c:pt idx="873">
                  <c:v>-5.053916931000003</c:v>
                </c:pt>
                <c:pt idx="874">
                  <c:v>-5.057235718000001</c:v>
                </c:pt>
                <c:pt idx="875">
                  <c:v>-5.060699462999992</c:v>
                </c:pt>
                <c:pt idx="876">
                  <c:v>-5.064338684000006</c:v>
                </c:pt>
                <c:pt idx="877">
                  <c:v>-5.067916870000005</c:v>
                </c:pt>
                <c:pt idx="878">
                  <c:v>-5.071258545000006</c:v>
                </c:pt>
                <c:pt idx="879">
                  <c:v>-5.074478149000001</c:v>
                </c:pt>
                <c:pt idx="880">
                  <c:v>-5.077705382999994</c:v>
                </c:pt>
                <c:pt idx="881">
                  <c:v>-5.080764770999991</c:v>
                </c:pt>
                <c:pt idx="882">
                  <c:v>-5.083694458000011</c:v>
                </c:pt>
                <c:pt idx="883">
                  <c:v>-5.086639403999996</c:v>
                </c:pt>
                <c:pt idx="884">
                  <c:v>-5.089897155999992</c:v>
                </c:pt>
                <c:pt idx="885">
                  <c:v>-5.093444824000002</c:v>
                </c:pt>
                <c:pt idx="886">
                  <c:v>-5.096672058999999</c:v>
                </c:pt>
                <c:pt idx="887">
                  <c:v>-5.099777222</c:v>
                </c:pt>
                <c:pt idx="888">
                  <c:v>-5.102928160999994</c:v>
                </c:pt>
                <c:pt idx="889">
                  <c:v>-5.105941771999994</c:v>
                </c:pt>
                <c:pt idx="890">
                  <c:v>-5.109039307000003</c:v>
                </c:pt>
                <c:pt idx="891">
                  <c:v>-5.112243652000004</c:v>
                </c:pt>
                <c:pt idx="892">
                  <c:v>-5.115158081000004</c:v>
                </c:pt>
                <c:pt idx="893">
                  <c:v>-5.1179046630000045</c:v>
                </c:pt>
                <c:pt idx="894">
                  <c:v>-5.120666503999999</c:v>
                </c:pt>
                <c:pt idx="895">
                  <c:v>-5.123458861999993</c:v>
                </c:pt>
                <c:pt idx="896">
                  <c:v>-5.126403808999996</c:v>
                </c:pt>
                <c:pt idx="897">
                  <c:v>-5.129478454999997</c:v>
                </c:pt>
                <c:pt idx="898">
                  <c:v>-5.132537841000001</c:v>
                </c:pt>
                <c:pt idx="899">
                  <c:v>-5.135238648000012</c:v>
                </c:pt>
                <c:pt idx="900">
                  <c:v>-5.137931824000006</c:v>
                </c:pt>
                <c:pt idx="901">
                  <c:v>-5.141014098999989</c:v>
                </c:pt>
                <c:pt idx="902">
                  <c:v>-5.143829345</c:v>
                </c:pt>
                <c:pt idx="903">
                  <c:v>-5.146148681999989</c:v>
                </c:pt>
                <c:pt idx="904">
                  <c:v>-5.148628233999986</c:v>
                </c:pt>
                <c:pt idx="905">
                  <c:v>-5.151550293</c:v>
                </c:pt>
                <c:pt idx="906">
                  <c:v>-5.154411315000004</c:v>
                </c:pt>
                <c:pt idx="907">
                  <c:v>-5.156974792</c:v>
                </c:pt>
                <c:pt idx="908">
                  <c:v>-5.159515381000006</c:v>
                </c:pt>
                <c:pt idx="909">
                  <c:v>-5.162178039000011</c:v>
                </c:pt>
                <c:pt idx="910">
                  <c:v>-5.164909363000007</c:v>
                </c:pt>
                <c:pt idx="911">
                  <c:v>-5.167610169</c:v>
                </c:pt>
                <c:pt idx="912">
                  <c:v>-5.170173646000009</c:v>
                </c:pt>
                <c:pt idx="913">
                  <c:v>-5.172706603999998</c:v>
                </c:pt>
                <c:pt idx="914">
                  <c:v>-5.175178527</c:v>
                </c:pt>
                <c:pt idx="915">
                  <c:v>-5.177680969000008</c:v>
                </c:pt>
                <c:pt idx="916">
                  <c:v>-5.179962157999995</c:v>
                </c:pt>
                <c:pt idx="917">
                  <c:v>-5.182044982999997</c:v>
                </c:pt>
                <c:pt idx="918">
                  <c:v>-5.184318542</c:v>
                </c:pt>
                <c:pt idx="919">
                  <c:v>-5.186988831000008</c:v>
                </c:pt>
                <c:pt idx="920">
                  <c:v>-5.189735412999994</c:v>
                </c:pt>
                <c:pt idx="921">
                  <c:v>-5.191894531000003</c:v>
                </c:pt>
                <c:pt idx="922">
                  <c:v>-5.194114685000002</c:v>
                </c:pt>
                <c:pt idx="923">
                  <c:v>-5.19670868</c:v>
                </c:pt>
                <c:pt idx="924">
                  <c:v>-5.198936461999992</c:v>
                </c:pt>
                <c:pt idx="925">
                  <c:v>-5.201011657999999</c:v>
                </c:pt>
                <c:pt idx="926">
                  <c:v>-5.203193663999997</c:v>
                </c:pt>
                <c:pt idx="927">
                  <c:v>-5.205490112000007</c:v>
                </c:pt>
                <c:pt idx="928">
                  <c:v>-5.207603454999997</c:v>
                </c:pt>
                <c:pt idx="929">
                  <c:v>-5.209472655999988</c:v>
                </c:pt>
                <c:pt idx="930">
                  <c:v>-5.211708068999997</c:v>
                </c:pt>
                <c:pt idx="931">
                  <c:v>-5.214164734000008</c:v>
                </c:pt>
                <c:pt idx="932">
                  <c:v>-5.216194152999989</c:v>
                </c:pt>
                <c:pt idx="933">
                  <c:v>-5.218109131000006</c:v>
                </c:pt>
                <c:pt idx="934">
                  <c:v>-5.220046996999997</c:v>
                </c:pt>
                <c:pt idx="935">
                  <c:v>-5.22203063900001</c:v>
                </c:pt>
                <c:pt idx="936">
                  <c:v>-5.224128723000007</c:v>
                </c:pt>
                <c:pt idx="937">
                  <c:v>-5.225975036999998</c:v>
                </c:pt>
                <c:pt idx="938">
                  <c:v>-5.227729796999995</c:v>
                </c:pt>
                <c:pt idx="939">
                  <c:v>-5.22969055099999</c:v>
                </c:pt>
                <c:pt idx="940">
                  <c:v>-5.23178863599999</c:v>
                </c:pt>
                <c:pt idx="941">
                  <c:v>-5.233894347999993</c:v>
                </c:pt>
                <c:pt idx="942">
                  <c:v>-5.235740661999998</c:v>
                </c:pt>
                <c:pt idx="943">
                  <c:v>-5.237503052000008</c:v>
                </c:pt>
                <c:pt idx="944">
                  <c:v>-5.239372252999999</c:v>
                </c:pt>
                <c:pt idx="945">
                  <c:v>-5.241088867000002</c:v>
                </c:pt>
                <c:pt idx="946">
                  <c:v>-5.242713928000001</c:v>
                </c:pt>
                <c:pt idx="947">
                  <c:v>-5.24448394800001</c:v>
                </c:pt>
                <c:pt idx="948">
                  <c:v>-5.2462005619999985</c:v>
                </c:pt>
                <c:pt idx="949">
                  <c:v>-5.247917176000001</c:v>
                </c:pt>
                <c:pt idx="950">
                  <c:v>-5.249710084</c:v>
                </c:pt>
                <c:pt idx="951">
                  <c:v>-5.251266479000009</c:v>
                </c:pt>
                <c:pt idx="952">
                  <c:v>-5.252777100000003</c:v>
                </c:pt>
                <c:pt idx="953">
                  <c:v>-5.254562378000003</c:v>
                </c:pt>
                <c:pt idx="954">
                  <c:v>-5.256355286000002</c:v>
                </c:pt>
                <c:pt idx="955">
                  <c:v>-5.257911682</c:v>
                </c:pt>
                <c:pt idx="956">
                  <c:v>-5.259300232000001</c:v>
                </c:pt>
                <c:pt idx="957">
                  <c:v>-5.260803221999993</c:v>
                </c:pt>
                <c:pt idx="958">
                  <c:v>-5.262359618999994</c:v>
                </c:pt>
                <c:pt idx="959">
                  <c:v>-5.263610839999998</c:v>
                </c:pt>
                <c:pt idx="960">
                  <c:v>-5.264801024999997</c:v>
                </c:pt>
                <c:pt idx="961">
                  <c:v>-5.266273498999993</c:v>
                </c:pt>
                <c:pt idx="962">
                  <c:v>-5.267791747999993</c:v>
                </c:pt>
                <c:pt idx="963">
                  <c:v>-5.269348144000006</c:v>
                </c:pt>
                <c:pt idx="964">
                  <c:v>-5.270843505000002</c:v>
                </c:pt>
                <c:pt idx="965">
                  <c:v>-5.272178650000001</c:v>
                </c:pt>
                <c:pt idx="966">
                  <c:v>-5.273506163999997</c:v>
                </c:pt>
                <c:pt idx="967">
                  <c:v>-5.274726868000002</c:v>
                </c:pt>
                <c:pt idx="968">
                  <c:v>-5.275840759000005</c:v>
                </c:pt>
                <c:pt idx="969">
                  <c:v>-5.277000427000004</c:v>
                </c:pt>
                <c:pt idx="970">
                  <c:v>-5.278121947999992</c:v>
                </c:pt>
                <c:pt idx="971">
                  <c:v>-5.27937316900001</c:v>
                </c:pt>
                <c:pt idx="972">
                  <c:v>-5.28073882999999</c:v>
                </c:pt>
                <c:pt idx="973">
                  <c:v>-5.2819442749999865</c:v>
                </c:pt>
                <c:pt idx="974">
                  <c:v>-5.28302764899999</c:v>
                </c:pt>
                <c:pt idx="975">
                  <c:v>-5.284179688000009</c:v>
                </c:pt>
                <c:pt idx="976">
                  <c:v>-5.285339355000005</c:v>
                </c:pt>
                <c:pt idx="977">
                  <c:v>-5.286384581999997</c:v>
                </c:pt>
                <c:pt idx="978">
                  <c:v>-5.287292480000005</c:v>
                </c:pt>
                <c:pt idx="979">
                  <c:v>-5.288200379000003</c:v>
                </c:pt>
                <c:pt idx="980">
                  <c:v>-5.2892837530000065</c:v>
                </c:pt>
                <c:pt idx="981">
                  <c:v>-5.290367126000007</c:v>
                </c:pt>
                <c:pt idx="982">
                  <c:v>-5.291137695999993</c:v>
                </c:pt>
                <c:pt idx="983">
                  <c:v>-5.291877747000001</c:v>
                </c:pt>
                <c:pt idx="984">
                  <c:v>-5.292877196999996</c:v>
                </c:pt>
                <c:pt idx="985">
                  <c:v>-5.293968199999995</c:v>
                </c:pt>
                <c:pt idx="986">
                  <c:v>-5.294822693</c:v>
                </c:pt>
                <c:pt idx="987">
                  <c:v>-5.295547486000004</c:v>
                </c:pt>
                <c:pt idx="988">
                  <c:v>-5.296478272000002</c:v>
                </c:pt>
                <c:pt idx="989">
                  <c:v>-5.2974395749999985</c:v>
                </c:pt>
                <c:pt idx="990">
                  <c:v>-5.298133851000003</c:v>
                </c:pt>
                <c:pt idx="991">
                  <c:v>-5.298629761000001</c:v>
                </c:pt>
                <c:pt idx="992">
                  <c:v>-5.299148558999988</c:v>
                </c:pt>
                <c:pt idx="993">
                  <c:v>-5.299919127999999</c:v>
                </c:pt>
                <c:pt idx="994">
                  <c:v>-5.300659179999997</c:v>
                </c:pt>
                <c:pt idx="995">
                  <c:v>-5.301208496000001</c:v>
                </c:pt>
                <c:pt idx="996">
                  <c:v>-5.301887511999993</c:v>
                </c:pt>
                <c:pt idx="997">
                  <c:v>-5.3027114870000105</c:v>
                </c:pt>
                <c:pt idx="998">
                  <c:v>-5.3034820550000035</c:v>
                </c:pt>
                <c:pt idx="999">
                  <c:v>-5.304054260000001</c:v>
                </c:pt>
                <c:pt idx="1000">
                  <c:v>-5.3044357299999945</c:v>
                </c:pt>
                <c:pt idx="1001">
                  <c:v>-5.304794311000009</c:v>
                </c:pt>
                <c:pt idx="1002">
                  <c:v>-5.305244445999989</c:v>
                </c:pt>
                <c:pt idx="1003">
                  <c:v>-5.305854797000009</c:v>
                </c:pt>
                <c:pt idx="1004">
                  <c:v>-5.306411742999998</c:v>
                </c:pt>
                <c:pt idx="1005">
                  <c:v>-5.3068161009999955</c:v>
                </c:pt>
                <c:pt idx="1006">
                  <c:v>-5.3073272710000055</c:v>
                </c:pt>
                <c:pt idx="1007">
                  <c:v>-5.307701111</c:v>
                </c:pt>
                <c:pt idx="1008">
                  <c:v>-5.307792663000001</c:v>
                </c:pt>
                <c:pt idx="1009">
                  <c:v>-5.308006286999998</c:v>
                </c:pt>
                <c:pt idx="1010">
                  <c:v>-5.308509827000009</c:v>
                </c:pt>
                <c:pt idx="1011">
                  <c:v>-5.308959960999999</c:v>
                </c:pt>
                <c:pt idx="1012">
                  <c:v>-5.309173583999993</c:v>
                </c:pt>
                <c:pt idx="1013">
                  <c:v>-5.309417723999999</c:v>
                </c:pt>
                <c:pt idx="1014">
                  <c:v>-5.309661864999995</c:v>
                </c:pt>
                <c:pt idx="1015">
                  <c:v>-5.309745788000001</c:v>
                </c:pt>
                <c:pt idx="1016">
                  <c:v>-5.309791564999998</c:v>
                </c:pt>
                <c:pt idx="1017">
                  <c:v>-5.31003570499999</c:v>
                </c:pt>
                <c:pt idx="1018">
                  <c:v>-5.310356139999996</c:v>
                </c:pt>
                <c:pt idx="1019">
                  <c:v>-5.310424804000007</c:v>
                </c:pt>
                <c:pt idx="1020">
                  <c:v>-5.3103256219999935</c:v>
                </c:pt>
                <c:pt idx="1021">
                  <c:v>-5.3101959220000055</c:v>
                </c:pt>
                <c:pt idx="1022">
                  <c:v>-5.3102569579999965</c:v>
                </c:pt>
              </c:numCache>
            </c:numRef>
          </c:yVal>
          <c:smooth val="0"/>
        </c:ser>
        <c:axId val="855253"/>
        <c:axId val="7697278"/>
      </c:scatterChart>
      <c:valAx>
        <c:axId val="85525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7278"/>
        <c:crossesAt val="-50"/>
        <c:crossBetween val="midCat"/>
        <c:dispUnits/>
      </c:valAx>
      <c:valAx>
        <c:axId val="769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Guadagno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525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38100</xdr:rowOff>
    </xdr:from>
    <xdr:to>
      <xdr:col>11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800475" y="361950"/>
        <a:ext cx="3362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21</xdr:row>
      <xdr:rowOff>57150</xdr:rowOff>
    </xdr:from>
    <xdr:to>
      <xdr:col>11</xdr:col>
      <xdr:colOff>438150</xdr:colOff>
      <xdr:row>39</xdr:row>
      <xdr:rowOff>133350</xdr:rowOff>
    </xdr:to>
    <xdr:graphicFrame>
      <xdr:nvGraphicFramePr>
        <xdr:cNvPr id="2" name="Chart 4"/>
        <xdr:cNvGraphicFramePr/>
      </xdr:nvGraphicFramePr>
      <xdr:xfrm>
        <a:off x="3819525" y="3457575"/>
        <a:ext cx="33813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9525</xdr:rowOff>
    </xdr:from>
    <xdr:to>
      <xdr:col>11</xdr:col>
      <xdr:colOff>581025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333750" y="495300"/>
        <a:ext cx="3952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85725</xdr:rowOff>
    </xdr:from>
    <xdr:to>
      <xdr:col>21</xdr:col>
      <xdr:colOff>514350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85725"/>
          <a:ext cx="4152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476250</xdr:colOff>
      <xdr:row>23</xdr:row>
      <xdr:rowOff>85725</xdr:rowOff>
    </xdr:from>
    <xdr:to>
      <xdr:col>23</xdr:col>
      <xdr:colOff>466725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9544050" y="3810000"/>
        <a:ext cx="48672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"/>
  <sheetViews>
    <sheetView workbookViewId="0" topLeftCell="A1">
      <selection activeCell="D8" sqref="D8"/>
    </sheetView>
  </sheetViews>
  <sheetFormatPr defaultColWidth="9.140625" defaultRowHeight="12.75"/>
  <cols>
    <col min="3" max="3" width="10.00390625" style="0" bestFit="1" customWidth="1"/>
  </cols>
  <sheetData>
    <row r="1" ht="12.75">
      <c r="A1" t="s">
        <v>0</v>
      </c>
    </row>
    <row r="3" ht="12.75">
      <c r="A3" t="s">
        <v>1</v>
      </c>
    </row>
    <row r="4" spans="1:5" ht="12.75">
      <c r="A4" t="s">
        <v>2</v>
      </c>
      <c r="B4" t="s">
        <v>3</v>
      </c>
      <c r="C4" s="1" t="s">
        <v>6</v>
      </c>
      <c r="D4" t="s">
        <v>7</v>
      </c>
      <c r="E4" t="s">
        <v>8</v>
      </c>
    </row>
    <row r="5" spans="1:5" ht="12.75">
      <c r="A5">
        <v>31.5</v>
      </c>
      <c r="B5">
        <v>81</v>
      </c>
      <c r="C5">
        <f>10^(B5/10)</f>
        <v>125892541.17941682</v>
      </c>
      <c r="D5" s="5">
        <v>-39.4</v>
      </c>
      <c r="E5">
        <f>B5+D5</f>
        <v>41.6</v>
      </c>
    </row>
    <row r="6" spans="1:5" ht="12.75">
      <c r="A6">
        <v>63</v>
      </c>
      <c r="B6">
        <v>76</v>
      </c>
      <c r="C6">
        <f aca="true" t="shared" si="0" ref="C6:C14">10^(B6/10)</f>
        <v>39810717.055349804</v>
      </c>
      <c r="D6" s="5">
        <v>-26.2</v>
      </c>
      <c r="E6">
        <f aca="true" t="shared" si="1" ref="E6:E14">B6+D6</f>
        <v>49.8</v>
      </c>
    </row>
    <row r="7" spans="1:6" ht="12.75">
      <c r="A7">
        <v>125</v>
      </c>
      <c r="B7">
        <v>73</v>
      </c>
      <c r="C7">
        <f t="shared" si="0"/>
        <v>19952623.14968882</v>
      </c>
      <c r="D7" s="5">
        <v>-16.1</v>
      </c>
      <c r="E7">
        <f t="shared" si="1"/>
        <v>56.9</v>
      </c>
      <c r="F7">
        <v>73</v>
      </c>
    </row>
    <row r="8" spans="1:6" ht="12.75">
      <c r="A8">
        <v>250</v>
      </c>
      <c r="B8">
        <v>77</v>
      </c>
      <c r="C8">
        <f t="shared" si="0"/>
        <v>50118723.362727284</v>
      </c>
      <c r="D8" s="5">
        <v>-8.6</v>
      </c>
      <c r="E8">
        <f t="shared" si="1"/>
        <v>68.4</v>
      </c>
      <c r="F8">
        <v>77</v>
      </c>
    </row>
    <row r="9" spans="1:6" ht="12.75">
      <c r="A9">
        <v>500</v>
      </c>
      <c r="B9">
        <v>68</v>
      </c>
      <c r="C9">
        <f t="shared" si="0"/>
        <v>6309573.444801938</v>
      </c>
      <c r="D9" s="5">
        <v>-3.2</v>
      </c>
      <c r="E9">
        <f t="shared" si="1"/>
        <v>64.8</v>
      </c>
      <c r="F9">
        <v>68</v>
      </c>
    </row>
    <row r="10" spans="1:6" ht="12.75">
      <c r="A10">
        <v>1000</v>
      </c>
      <c r="B10">
        <v>64</v>
      </c>
      <c r="C10">
        <f t="shared" si="0"/>
        <v>2511886.431509587</v>
      </c>
      <c r="D10" s="5">
        <v>0</v>
      </c>
      <c r="E10">
        <f t="shared" si="1"/>
        <v>64</v>
      </c>
      <c r="F10">
        <v>64</v>
      </c>
    </row>
    <row r="11" spans="1:6" ht="12.75">
      <c r="A11">
        <v>2000</v>
      </c>
      <c r="B11">
        <v>60</v>
      </c>
      <c r="C11">
        <f t="shared" si="0"/>
        <v>1000000</v>
      </c>
      <c r="D11" s="5">
        <v>1.2</v>
      </c>
      <c r="E11">
        <f t="shared" si="1"/>
        <v>61.2</v>
      </c>
      <c r="F11">
        <v>60</v>
      </c>
    </row>
    <row r="12" spans="1:6" ht="12.75">
      <c r="A12">
        <v>4000</v>
      </c>
      <c r="B12">
        <v>51</v>
      </c>
      <c r="C12">
        <f t="shared" si="0"/>
        <v>125892.54117941685</v>
      </c>
      <c r="D12" s="5">
        <v>1</v>
      </c>
      <c r="E12">
        <f t="shared" si="1"/>
        <v>52</v>
      </c>
      <c r="F12">
        <v>51</v>
      </c>
    </row>
    <row r="13" spans="1:5" ht="12.75">
      <c r="A13">
        <v>8000</v>
      </c>
      <c r="B13">
        <v>58</v>
      </c>
      <c r="C13">
        <f t="shared" si="0"/>
        <v>630957.3444801942</v>
      </c>
      <c r="D13" s="5">
        <v>-1.1</v>
      </c>
      <c r="E13">
        <f t="shared" si="1"/>
        <v>56.9</v>
      </c>
    </row>
    <row r="14" spans="1:5" ht="12.75">
      <c r="A14">
        <v>16000</v>
      </c>
      <c r="B14">
        <v>50</v>
      </c>
      <c r="C14">
        <f t="shared" si="0"/>
        <v>100000</v>
      </c>
      <c r="D14" s="5">
        <v>-6.6</v>
      </c>
      <c r="E14">
        <f t="shared" si="1"/>
        <v>43.4</v>
      </c>
    </row>
    <row r="15" spans="1:5" ht="12.75">
      <c r="A15" s="2" t="s">
        <v>4</v>
      </c>
      <c r="B15" s="3">
        <f>10*LOG10(C15)</f>
        <v>83.91733958411857</v>
      </c>
      <c r="C15">
        <f>SUM(C5:C14)</f>
        <v>246452914.50915384</v>
      </c>
      <c r="E15" s="3"/>
    </row>
    <row r="16" spans="1:2" ht="12.75">
      <c r="A16" s="2" t="s">
        <v>5</v>
      </c>
      <c r="B16" s="3">
        <f>dbsum(E5:E14)</f>
        <v>71.77198248493036</v>
      </c>
    </row>
    <row r="17" spans="1:6" ht="12.75">
      <c r="A17" t="s">
        <v>9</v>
      </c>
      <c r="B17" s="3">
        <f>dbsumaw(B7:B12)</f>
        <v>60.894311742843364</v>
      </c>
      <c r="C17" t="s">
        <v>10</v>
      </c>
      <c r="F17" s="3">
        <f>dbsumaw(F5:F14)</f>
        <v>71.588650700353</v>
      </c>
    </row>
  </sheetData>
  <printOptions/>
  <pageMargins left="0.75" right="0.75" top="1" bottom="1" header="0.5" footer="0.5"/>
  <pageSetup horizontalDpi="1200" verticalDpi="1200" orientation="portrait" paperSize="9" r:id="rId5"/>
  <drawing r:id="rId4"/>
  <legacyDrawing r:id="rId3"/>
  <oleObjects>
    <oleObject progId="Equation.3" shapeId="32609500" r:id="rId1"/>
    <oleObject progId="Equation.3" shapeId="326532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6"/>
  <sheetViews>
    <sheetView workbookViewId="0" topLeftCell="B3">
      <selection activeCell="J26" sqref="J26"/>
    </sheetView>
  </sheetViews>
  <sheetFormatPr defaultColWidth="9.140625" defaultRowHeight="12.75"/>
  <sheetData>
    <row r="1" ht="12.75">
      <c r="A1" t="s">
        <v>11</v>
      </c>
    </row>
    <row r="3" ht="12.75">
      <c r="A3" t="s">
        <v>1</v>
      </c>
    </row>
    <row r="4" spans="1:5" ht="12.75">
      <c r="A4" t="s">
        <v>2</v>
      </c>
      <c r="B4" t="s">
        <v>3</v>
      </c>
      <c r="C4" s="1" t="s">
        <v>6</v>
      </c>
      <c r="D4" t="s">
        <v>7</v>
      </c>
      <c r="E4" t="s">
        <v>8</v>
      </c>
    </row>
    <row r="5" spans="1:5" ht="12.75">
      <c r="A5">
        <v>25</v>
      </c>
      <c r="B5">
        <v>75.80364056900004</v>
      </c>
      <c r="D5" s="5">
        <v>-44.7</v>
      </c>
      <c r="E5">
        <f>B5+D5</f>
        <v>31.103640569000035</v>
      </c>
    </row>
    <row r="6" spans="1:5" ht="12.75">
      <c r="A6">
        <v>31.5</v>
      </c>
      <c r="B6">
        <v>76.70037793540797</v>
      </c>
      <c r="D6" s="5">
        <v>-39.4</v>
      </c>
      <c r="E6">
        <f aca="true" t="shared" si="0" ref="E6:E34">B6+D6</f>
        <v>37.30037793540797</v>
      </c>
    </row>
    <row r="7" spans="1:5" ht="12.75">
      <c r="A7">
        <v>40</v>
      </c>
      <c r="B7">
        <v>76.13151469526228</v>
      </c>
      <c r="D7" s="5">
        <v>-34.6</v>
      </c>
      <c r="E7">
        <f t="shared" si="0"/>
        <v>41.53151469526228</v>
      </c>
    </row>
    <row r="8" spans="1:5" ht="12.75">
      <c r="A8">
        <v>50</v>
      </c>
      <c r="B8">
        <v>71.46881033833823</v>
      </c>
      <c r="D8" s="5">
        <v>-30.2</v>
      </c>
      <c r="E8">
        <f t="shared" si="0"/>
        <v>41.26881033833823</v>
      </c>
    </row>
    <row r="9" spans="1:5" ht="12.75">
      <c r="A9">
        <v>63</v>
      </c>
      <c r="B9">
        <v>70.8763006894984</v>
      </c>
      <c r="D9" s="5">
        <v>-26.2</v>
      </c>
      <c r="E9">
        <f t="shared" si="0"/>
        <v>44.67630068949839</v>
      </c>
    </row>
    <row r="10" spans="1:5" ht="12.75">
      <c r="A10">
        <v>80</v>
      </c>
      <c r="B10">
        <v>71.35248514883887</v>
      </c>
      <c r="D10" s="5">
        <v>-22.5</v>
      </c>
      <c r="E10">
        <f t="shared" si="0"/>
        <v>48.852485148838866</v>
      </c>
    </row>
    <row r="11" spans="1:5" ht="12.75">
      <c r="A11">
        <v>100</v>
      </c>
      <c r="B11">
        <v>67.92459853261474</v>
      </c>
      <c r="D11" s="5">
        <v>-19.1</v>
      </c>
      <c r="E11">
        <f t="shared" si="0"/>
        <v>48.824598532614736</v>
      </c>
    </row>
    <row r="12" spans="1:5" ht="12.75">
      <c r="A12">
        <v>125</v>
      </c>
      <c r="B12">
        <v>68.53901221616468</v>
      </c>
      <c r="D12" s="5">
        <v>-16.1</v>
      </c>
      <c r="E12">
        <f t="shared" si="0"/>
        <v>52.43901221616468</v>
      </c>
    </row>
    <row r="13" spans="1:5" ht="12.75">
      <c r="A13">
        <v>160</v>
      </c>
      <c r="B13">
        <v>68.09104947594159</v>
      </c>
      <c r="D13" s="5">
        <v>-13.4</v>
      </c>
      <c r="E13">
        <f t="shared" si="0"/>
        <v>54.69104947594159</v>
      </c>
    </row>
    <row r="14" spans="1:5" ht="12.75">
      <c r="A14">
        <v>200</v>
      </c>
      <c r="B14">
        <v>72.05259085344402</v>
      </c>
      <c r="D14" s="5">
        <v>-10.9</v>
      </c>
      <c r="E14">
        <f t="shared" si="0"/>
        <v>61.15259085344402</v>
      </c>
    </row>
    <row r="15" spans="1:5" ht="12.75">
      <c r="A15">
        <f>A5*10</f>
        <v>250</v>
      </c>
      <c r="B15">
        <v>72.40757601617895</v>
      </c>
      <c r="D15" s="5">
        <v>-8.6</v>
      </c>
      <c r="E15">
        <f t="shared" si="0"/>
        <v>63.80757601617895</v>
      </c>
    </row>
    <row r="16" spans="1:5" ht="12.75">
      <c r="A16">
        <f aca="true" t="shared" si="1" ref="A16:A34">A6*10</f>
        <v>315</v>
      </c>
      <c r="B16">
        <v>72.29180082886282</v>
      </c>
      <c r="D16" s="5">
        <v>-6.6</v>
      </c>
      <c r="E16">
        <f t="shared" si="0"/>
        <v>65.69180082886282</v>
      </c>
    </row>
    <row r="17" spans="1:5" ht="12.75">
      <c r="A17">
        <f t="shared" si="1"/>
        <v>400</v>
      </c>
      <c r="B17">
        <v>63.56504815572325</v>
      </c>
      <c r="D17" s="5">
        <v>-4.8</v>
      </c>
      <c r="E17">
        <f t="shared" si="0"/>
        <v>58.76504815572325</v>
      </c>
    </row>
    <row r="18" spans="1:5" ht="12.75">
      <c r="A18">
        <f t="shared" si="1"/>
        <v>500</v>
      </c>
      <c r="B18">
        <v>62.85739523129576</v>
      </c>
      <c r="D18" s="5">
        <v>-3.2</v>
      </c>
      <c r="E18">
        <f t="shared" si="0"/>
        <v>59.65739523129576</v>
      </c>
    </row>
    <row r="19" spans="1:5" ht="12.75">
      <c r="A19">
        <f t="shared" si="1"/>
        <v>630</v>
      </c>
      <c r="B19">
        <v>63.19846891049897</v>
      </c>
      <c r="D19" s="5">
        <v>-1.9</v>
      </c>
      <c r="E19">
        <f t="shared" si="0"/>
        <v>61.29846891049897</v>
      </c>
    </row>
    <row r="20" spans="1:5" ht="12.75">
      <c r="A20">
        <f t="shared" si="1"/>
        <v>800</v>
      </c>
      <c r="B20">
        <v>58.90256189715713</v>
      </c>
      <c r="D20" s="5">
        <v>-0.8</v>
      </c>
      <c r="E20">
        <f t="shared" si="0"/>
        <v>58.10256189715713</v>
      </c>
    </row>
    <row r="21" spans="1:5" ht="12.75">
      <c r="A21">
        <f t="shared" si="1"/>
        <v>1000</v>
      </c>
      <c r="B21">
        <v>59.05779556503813</v>
      </c>
      <c r="D21" s="5">
        <v>0</v>
      </c>
      <c r="E21">
        <f t="shared" si="0"/>
        <v>59.05779556503813</v>
      </c>
    </row>
    <row r="22" spans="1:5" ht="12.75">
      <c r="A22">
        <f t="shared" si="1"/>
        <v>1250</v>
      </c>
      <c r="B22">
        <v>59.499362009010504</v>
      </c>
      <c r="D22" s="5">
        <v>0.6</v>
      </c>
      <c r="E22">
        <f t="shared" si="0"/>
        <v>60.099362009010505</v>
      </c>
    </row>
    <row r="23" spans="1:5" ht="12.75">
      <c r="A23">
        <f t="shared" si="1"/>
        <v>1600</v>
      </c>
      <c r="B23">
        <v>59.6865233327745</v>
      </c>
      <c r="D23" s="5">
        <v>1</v>
      </c>
      <c r="E23">
        <f t="shared" si="0"/>
        <v>60.6865233327745</v>
      </c>
    </row>
    <row r="24" spans="1:5" ht="12.75">
      <c r="A24">
        <f t="shared" si="1"/>
        <v>2000</v>
      </c>
      <c r="B24">
        <v>55.729121664237056</v>
      </c>
      <c r="D24" s="5">
        <v>1.2</v>
      </c>
      <c r="E24">
        <f t="shared" si="0"/>
        <v>56.92912166423706</v>
      </c>
    </row>
    <row r="25" spans="1:5" ht="12.75">
      <c r="A25">
        <f t="shared" si="1"/>
        <v>2500</v>
      </c>
      <c r="B25">
        <v>50.59447238601451</v>
      </c>
      <c r="D25" s="5">
        <v>1.3</v>
      </c>
      <c r="E25">
        <f t="shared" si="0"/>
        <v>51.894472386014506</v>
      </c>
    </row>
    <row r="26" spans="1:5" ht="12.75">
      <c r="A26">
        <f t="shared" si="1"/>
        <v>3150</v>
      </c>
      <c r="B26">
        <v>56.253995690731585</v>
      </c>
      <c r="D26" s="5">
        <v>1.2</v>
      </c>
      <c r="E26">
        <f t="shared" si="0"/>
        <v>57.45399569073159</v>
      </c>
    </row>
    <row r="27" spans="1:5" ht="12.75">
      <c r="A27">
        <f t="shared" si="1"/>
        <v>4000</v>
      </c>
      <c r="B27">
        <v>58.128279534005706</v>
      </c>
      <c r="D27" s="5">
        <v>1</v>
      </c>
      <c r="E27">
        <f t="shared" si="0"/>
        <v>59.128279534005706</v>
      </c>
    </row>
    <row r="28" spans="1:5" ht="12.75">
      <c r="A28">
        <f t="shared" si="1"/>
        <v>5000</v>
      </c>
      <c r="B28">
        <v>51.67728009521806</v>
      </c>
      <c r="D28" s="5">
        <v>0.5</v>
      </c>
      <c r="E28">
        <f t="shared" si="0"/>
        <v>52.17728009521806</v>
      </c>
    </row>
    <row r="29" spans="1:5" ht="12.75">
      <c r="A29">
        <f t="shared" si="1"/>
        <v>6300</v>
      </c>
      <c r="B29">
        <v>52.20095638513513</v>
      </c>
      <c r="D29" s="5">
        <v>-0.1</v>
      </c>
      <c r="E29">
        <f t="shared" si="0"/>
        <v>52.10095638513513</v>
      </c>
    </row>
    <row r="30" spans="1:5" ht="12.75">
      <c r="A30">
        <f t="shared" si="1"/>
        <v>8000</v>
      </c>
      <c r="B30">
        <v>54.77159190918605</v>
      </c>
      <c r="D30" s="5">
        <v>-1.1</v>
      </c>
      <c r="E30">
        <f t="shared" si="0"/>
        <v>53.67159190918605</v>
      </c>
    </row>
    <row r="31" spans="1:5" ht="12.75">
      <c r="A31">
        <f t="shared" si="1"/>
        <v>10000</v>
      </c>
      <c r="B31">
        <v>52.56833244024225</v>
      </c>
      <c r="D31" s="5">
        <v>-2.5</v>
      </c>
      <c r="E31">
        <f t="shared" si="0"/>
        <v>50.06833244024225</v>
      </c>
    </row>
    <row r="32" spans="1:5" ht="12.75">
      <c r="A32">
        <f t="shared" si="1"/>
        <v>12500</v>
      </c>
      <c r="B32">
        <v>58.424094352941225</v>
      </c>
      <c r="D32" s="5">
        <v>-4.3</v>
      </c>
      <c r="E32">
        <f t="shared" si="0"/>
        <v>54.12409435294123</v>
      </c>
    </row>
    <row r="33" spans="1:5" ht="12.75">
      <c r="A33">
        <f t="shared" si="1"/>
        <v>16000</v>
      </c>
      <c r="B33">
        <v>52.31332133080143</v>
      </c>
      <c r="D33" s="5">
        <v>-6.6</v>
      </c>
      <c r="E33">
        <f t="shared" si="0"/>
        <v>45.71332133080143</v>
      </c>
    </row>
    <row r="34" spans="1:5" ht="12.75">
      <c r="A34">
        <f t="shared" si="1"/>
        <v>20000</v>
      </c>
      <c r="B34">
        <v>52.007260890634974</v>
      </c>
      <c r="D34" s="5">
        <v>-9.3</v>
      </c>
      <c r="E34">
        <f t="shared" si="0"/>
        <v>42.70726089063497</v>
      </c>
    </row>
    <row r="35" spans="1:2" ht="12.75">
      <c r="A35" s="2" t="s">
        <v>4</v>
      </c>
      <c r="B35" s="3">
        <f>dbsum(B5:B34)</f>
        <v>83.96268094224624</v>
      </c>
    </row>
    <row r="36" spans="1:5" ht="12.75">
      <c r="A36" s="2" t="s">
        <v>5</v>
      </c>
      <c r="B36" s="3">
        <f>dbsum(E5:E34)</f>
        <v>72.49709445893508</v>
      </c>
      <c r="E36" s="3">
        <f>dbsumaw3(B5:B34)</f>
        <v>72.49709445893508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029"/>
  <sheetViews>
    <sheetView tabSelected="1" workbookViewId="0" topLeftCell="N1">
      <selection activeCell="P23" sqref="P23"/>
    </sheetView>
  </sheetViews>
  <sheetFormatPr defaultColWidth="9.140625" defaultRowHeight="12.75"/>
  <cols>
    <col min="8" max="9" width="8.8515625" style="2" customWidth="1"/>
    <col min="10" max="10" width="8.8515625" style="6" customWidth="1"/>
    <col min="14" max="14" width="8.8515625" style="9" customWidth="1"/>
  </cols>
  <sheetData>
    <row r="1" ht="12.75">
      <c r="A1" t="s">
        <v>12</v>
      </c>
    </row>
    <row r="2" spans="5:15" ht="12.75">
      <c r="E2">
        <f>dbsum(E6:E1029)</f>
        <v>0.37561372990333836</v>
      </c>
      <c r="H2" s="3">
        <f>dbsum(H6:H1029)</f>
        <v>72.03823834942835</v>
      </c>
      <c r="I2" s="3">
        <f>dbsum(I6:I1029)</f>
        <v>70.22851422868173</v>
      </c>
      <c r="J2" s="7"/>
      <c r="L2">
        <f>dbsum(L6:L1029)</f>
        <v>94.00561372990335</v>
      </c>
      <c r="O2" s="3">
        <f>dbsum(O6:O1029)</f>
        <v>70.38278293126787</v>
      </c>
    </row>
    <row r="3" spans="2:12" ht="12.75">
      <c r="B3" t="s">
        <v>16</v>
      </c>
      <c r="E3" t="s">
        <v>18</v>
      </c>
      <c r="H3" s="2" t="s">
        <v>19</v>
      </c>
      <c r="L3" t="s">
        <v>20</v>
      </c>
    </row>
    <row r="4" spans="2:15" ht="12.75">
      <c r="B4" t="s">
        <v>17</v>
      </c>
      <c r="C4" t="s">
        <v>5</v>
      </c>
      <c r="E4" t="s">
        <v>17</v>
      </c>
      <c r="F4" t="s">
        <v>5</v>
      </c>
      <c r="H4" s="2" t="s">
        <v>17</v>
      </c>
      <c r="I4" s="2" t="s">
        <v>5</v>
      </c>
      <c r="J4" s="8" t="s">
        <v>22</v>
      </c>
      <c r="L4" t="s">
        <v>17</v>
      </c>
      <c r="M4" t="s">
        <v>5</v>
      </c>
      <c r="N4" s="9" t="s">
        <v>22</v>
      </c>
      <c r="O4" t="s">
        <v>21</v>
      </c>
    </row>
    <row r="5" spans="1:14" ht="12.75">
      <c r="A5" t="s">
        <v>13</v>
      </c>
      <c r="B5" t="s">
        <v>14</v>
      </c>
      <c r="C5" t="s">
        <v>15</v>
      </c>
      <c r="D5" t="s">
        <v>13</v>
      </c>
      <c r="E5" t="s">
        <v>14</v>
      </c>
      <c r="F5" t="s">
        <v>15</v>
      </c>
      <c r="G5" t="s">
        <v>13</v>
      </c>
      <c r="H5" s="2" t="s">
        <v>14</v>
      </c>
      <c r="I5" s="2" t="s">
        <v>15</v>
      </c>
      <c r="J5" s="6" t="s">
        <v>24</v>
      </c>
      <c r="K5" t="s">
        <v>13</v>
      </c>
      <c r="L5" t="s">
        <v>14</v>
      </c>
      <c r="M5" t="s">
        <v>15</v>
      </c>
      <c r="N5" s="9" t="s">
        <v>23</v>
      </c>
    </row>
    <row r="6" spans="1:13" ht="12.75">
      <c r="A6">
        <v>0</v>
      </c>
      <c r="B6">
        <v>-266.299987793</v>
      </c>
      <c r="C6">
        <v>-266.299987793</v>
      </c>
      <c r="D6">
        <v>0</v>
      </c>
      <c r="E6">
        <v>-266.299987793</v>
      </c>
      <c r="F6">
        <v>-266.299987793</v>
      </c>
      <c r="G6">
        <v>0</v>
      </c>
      <c r="H6" s="2">
        <f>B6+93.63</f>
        <v>-172.66998779300002</v>
      </c>
      <c r="I6" s="2">
        <f aca="true" t="shared" si="0" ref="I6:I69">C6+93.63</f>
        <v>-172.66998779300002</v>
      </c>
      <c r="K6">
        <v>0</v>
      </c>
      <c r="L6">
        <f>E6+93.63</f>
        <v>-172.66998779300002</v>
      </c>
      <c r="M6">
        <f aca="true" t="shared" si="1" ref="M6:M69">F6+93.63</f>
        <v>-172.66998779300002</v>
      </c>
    </row>
    <row r="7" spans="1:19" ht="12.75">
      <c r="A7">
        <v>23.437</v>
      </c>
      <c r="B7">
        <v>-47.586284637</v>
      </c>
      <c r="C7">
        <v>-88.495529175</v>
      </c>
      <c r="D7">
        <v>23.437</v>
      </c>
      <c r="E7">
        <v>-40.122253418</v>
      </c>
      <c r="F7">
        <v>-40.122253418</v>
      </c>
      <c r="G7">
        <v>23.437</v>
      </c>
      <c r="H7" s="2">
        <f aca="true" t="shared" si="2" ref="H7:H70">B7+93.63</f>
        <v>46.043715363</v>
      </c>
      <c r="I7" s="2">
        <f t="shared" si="0"/>
        <v>5.134470824999994</v>
      </c>
      <c r="J7" s="6">
        <f>I7-H7</f>
        <v>-40.909244538</v>
      </c>
      <c r="K7">
        <v>23.437</v>
      </c>
      <c r="L7">
        <f aca="true" t="shared" si="3" ref="L7:L70">E7+93.63</f>
        <v>53.507746581999996</v>
      </c>
      <c r="M7">
        <f t="shared" si="1"/>
        <v>53.507746581999996</v>
      </c>
      <c r="N7" s="9">
        <f>20*LOG10((12200^2*K7^4)/((K7^2+20.6^2)*(K7^2+12200^2)*(K7^2+107.7^2)^0.5*(K7^2+737.9^2)^0.5)/aref)</f>
        <v>-46.38573833189382</v>
      </c>
      <c r="O7">
        <f>H7+N7</f>
        <v>-0.3420229688938221</v>
      </c>
      <c r="P7">
        <v>1000</v>
      </c>
      <c r="S7">
        <v>0.794346395802295</v>
      </c>
    </row>
    <row r="8" spans="1:15" ht="12.75">
      <c r="A8">
        <v>46.875</v>
      </c>
      <c r="B8">
        <v>-51.091579437</v>
      </c>
      <c r="C8">
        <v>-83.38168335</v>
      </c>
      <c r="D8">
        <v>46.875</v>
      </c>
      <c r="E8">
        <v>-37.539665221999996</v>
      </c>
      <c r="F8">
        <v>-37.539665221999996</v>
      </c>
      <c r="G8">
        <v>46.875</v>
      </c>
      <c r="H8" s="2">
        <f t="shared" si="2"/>
        <v>42.538420562999995</v>
      </c>
      <c r="I8" s="2">
        <f t="shared" si="0"/>
        <v>10.248316649999992</v>
      </c>
      <c r="J8" s="6">
        <f aca="true" t="shared" si="4" ref="J8:J71">I8-H8</f>
        <v>-32.290103913</v>
      </c>
      <c r="K8">
        <v>46.875</v>
      </c>
      <c r="L8">
        <f t="shared" si="3"/>
        <v>56.090334778</v>
      </c>
      <c r="M8">
        <f t="shared" si="1"/>
        <v>56.090334778</v>
      </c>
      <c r="N8" s="9">
        <f>20*LOG10((12200^2*K8^4)/((K8^2+20.6^2)*(K8^2+12200^2)*(K8^2+107.7^2)^0.5*(K8^2+737.9^2)^0.5)/aref)</f>
        <v>-31.471585082439514</v>
      </c>
      <c r="O8">
        <f aca="true" t="shared" si="5" ref="O8:O71">H8+N8</f>
        <v>11.066835480560481</v>
      </c>
    </row>
    <row r="9" spans="1:21" ht="12.75">
      <c r="A9">
        <v>70.312</v>
      </c>
      <c r="B9">
        <v>-54.492286682</v>
      </c>
      <c r="C9">
        <v>-78.550506592</v>
      </c>
      <c r="D9">
        <v>70.312</v>
      </c>
      <c r="E9">
        <v>-38.579780579</v>
      </c>
      <c r="F9">
        <v>-38.579780579</v>
      </c>
      <c r="G9">
        <v>70.312</v>
      </c>
      <c r="H9" s="2">
        <f t="shared" si="2"/>
        <v>39.137713317999996</v>
      </c>
      <c r="I9" s="2">
        <f t="shared" si="0"/>
        <v>15.07949340799999</v>
      </c>
      <c r="J9" s="6">
        <f t="shared" si="4"/>
        <v>-24.058219910000005</v>
      </c>
      <c r="K9">
        <v>70.312</v>
      </c>
      <c r="L9">
        <f t="shared" si="3"/>
        <v>55.050219420999994</v>
      </c>
      <c r="M9">
        <f t="shared" si="1"/>
        <v>55.050219420999994</v>
      </c>
      <c r="N9" s="9">
        <f>20*LOG10((12200^2*K9^4)/((K9^2+20.6^2)*(K9^2+12200^2)*(K9^2+107.7^2)^0.5*(K9^2+737.9^2)^0.5)/aref)</f>
        <v>-24.419967937668574</v>
      </c>
      <c r="O9">
        <f t="shared" si="5"/>
        <v>14.717745380331422</v>
      </c>
      <c r="R9" t="s">
        <v>28</v>
      </c>
      <c r="U9" t="s">
        <v>29</v>
      </c>
    </row>
    <row r="10" spans="1:17" ht="12.75">
      <c r="A10">
        <v>93.75</v>
      </c>
      <c r="B10">
        <v>-54.528663635</v>
      </c>
      <c r="C10">
        <v>-71.99621582</v>
      </c>
      <c r="D10">
        <v>93.75</v>
      </c>
      <c r="E10">
        <v>-42.190834045</v>
      </c>
      <c r="F10">
        <v>-42.190834045</v>
      </c>
      <c r="G10">
        <v>93.75</v>
      </c>
      <c r="H10" s="2">
        <f t="shared" si="2"/>
        <v>39.101336364999995</v>
      </c>
      <c r="I10" s="2">
        <f t="shared" si="0"/>
        <v>21.633784179999992</v>
      </c>
      <c r="J10" s="6">
        <f t="shared" si="4"/>
        <v>-17.467552185000002</v>
      </c>
      <c r="K10">
        <v>93.75</v>
      </c>
      <c r="L10">
        <f t="shared" si="3"/>
        <v>51.43916595499999</v>
      </c>
      <c r="M10">
        <f t="shared" si="1"/>
        <v>51.43916595499999</v>
      </c>
      <c r="N10" s="9">
        <f>20*LOG10((12200^2*K10^4)/((K10^2+20.6^2)*(K10^2+12200^2)*(K10^2+107.7^2)^0.5*(K10^2+737.9^2)^0.5)/aref)</f>
        <v>-20.05474311463828</v>
      </c>
      <c r="O10">
        <f t="shared" si="5"/>
        <v>19.046593250361713</v>
      </c>
      <c r="Q10" t="s">
        <v>25</v>
      </c>
    </row>
    <row r="11" spans="1:20" ht="12.75">
      <c r="A11">
        <v>117.187</v>
      </c>
      <c r="B11">
        <v>-49.95066452</v>
      </c>
      <c r="C11">
        <v>-64.08441925</v>
      </c>
      <c r="D11">
        <v>117.187</v>
      </c>
      <c r="E11">
        <v>-47.071163177</v>
      </c>
      <c r="F11">
        <v>-47.071163177</v>
      </c>
      <c r="G11">
        <v>117.187</v>
      </c>
      <c r="H11" s="2">
        <f t="shared" si="2"/>
        <v>43.67933548</v>
      </c>
      <c r="I11" s="2">
        <f t="shared" si="0"/>
        <v>29.54558075</v>
      </c>
      <c r="J11" s="6">
        <f t="shared" si="4"/>
        <v>-14.13375473</v>
      </c>
      <c r="K11">
        <v>117.187</v>
      </c>
      <c r="L11">
        <f t="shared" si="3"/>
        <v>46.55883682299999</v>
      </c>
      <c r="M11">
        <f t="shared" si="1"/>
        <v>46.55883682299999</v>
      </c>
      <c r="N11" s="9">
        <f>20*LOG10((12200^2*K11^4)/((K11^2+20.6^2)*(K11^2+12200^2)*(K11^2+107.7^2)^0.5*(K11^2+737.9^2)^0.5)/aref)</f>
        <v>-17.014998078365736</v>
      </c>
      <c r="O11">
        <f t="shared" si="5"/>
        <v>26.664337401634263</v>
      </c>
      <c r="Q11" s="2" t="s">
        <v>2</v>
      </c>
      <c r="R11" s="2" t="s">
        <v>3</v>
      </c>
      <c r="S11" t="s">
        <v>26</v>
      </c>
      <c r="T11" t="s">
        <v>27</v>
      </c>
    </row>
    <row r="12" spans="1:21" ht="12.75">
      <c r="A12">
        <v>140.625</v>
      </c>
      <c r="B12">
        <v>-43.803199768</v>
      </c>
      <c r="C12">
        <v>-56.397239685</v>
      </c>
      <c r="D12">
        <v>140.625</v>
      </c>
      <c r="E12">
        <v>-54.070892334</v>
      </c>
      <c r="F12">
        <v>-54.070892334</v>
      </c>
      <c r="G12">
        <v>140.625</v>
      </c>
      <c r="H12" s="2">
        <f t="shared" si="2"/>
        <v>49.826800232</v>
      </c>
      <c r="I12" s="2">
        <f t="shared" si="0"/>
        <v>37.23276031499999</v>
      </c>
      <c r="J12" s="6">
        <f t="shared" si="4"/>
        <v>-12.594039917000003</v>
      </c>
      <c r="K12">
        <v>140.625</v>
      </c>
      <c r="L12">
        <f t="shared" si="3"/>
        <v>39.559107665999996</v>
      </c>
      <c r="M12">
        <f t="shared" si="1"/>
        <v>39.559107665999996</v>
      </c>
      <c r="N12" s="9">
        <f>20*LOG10((12200^2*K12^4)/((K12^2+20.6^2)*(K12^2+12200^2)*(K12^2+107.7^2)^0.5*(K12^2+737.9^2)^0.5)/aref)</f>
        <v>-14.743946476206508</v>
      </c>
      <c r="O12">
        <f t="shared" si="5"/>
        <v>35.08285375579349</v>
      </c>
      <c r="Q12" s="2">
        <v>31.5</v>
      </c>
      <c r="R12" s="3">
        <f>dbsum(H7)</f>
        <v>46.04371536299999</v>
      </c>
      <c r="S12" s="10">
        <f>Q12/SQRT(2)</f>
        <v>22.273863607376246</v>
      </c>
      <c r="T12" s="10">
        <f>Q12*SQRT(2)</f>
        <v>44.5477272147525</v>
      </c>
      <c r="U12" s="4">
        <v>41.28</v>
      </c>
    </row>
    <row r="13" spans="1:21" ht="12.75">
      <c r="A13">
        <v>164.062</v>
      </c>
      <c r="B13">
        <v>-39.006515503</v>
      </c>
      <c r="C13">
        <v>-50.903652191</v>
      </c>
      <c r="D13">
        <v>164.062</v>
      </c>
      <c r="E13">
        <v>-61.370967865</v>
      </c>
      <c r="F13">
        <v>-61.370967865</v>
      </c>
      <c r="G13">
        <v>164.062</v>
      </c>
      <c r="H13" s="2">
        <f t="shared" si="2"/>
        <v>54.62348449699999</v>
      </c>
      <c r="I13" s="2">
        <f t="shared" si="0"/>
        <v>42.726347808999996</v>
      </c>
      <c r="J13" s="6">
        <f t="shared" si="4"/>
        <v>-11.897136687999996</v>
      </c>
      <c r="K13">
        <v>164.062</v>
      </c>
      <c r="L13">
        <f t="shared" si="3"/>
        <v>32.259032135</v>
      </c>
      <c r="M13">
        <f t="shared" si="1"/>
        <v>32.259032135</v>
      </c>
      <c r="N13" s="9">
        <f>20*LOG10((12200^2*K13^4)/((K13^2+20.6^2)*(K13^2+12200^2)*(K13^2+107.7^2)^0.5*(K13^2+737.9^2)^0.5)/aref)</f>
        <v>-12.963190935413065</v>
      </c>
      <c r="O13">
        <f t="shared" si="5"/>
        <v>41.660293561586926</v>
      </c>
      <c r="Q13" s="2">
        <v>63</v>
      </c>
      <c r="R13" s="3">
        <f>dbsum(H8:H9)</f>
        <v>44.173057093282715</v>
      </c>
      <c r="S13" s="10">
        <f aca="true" t="shared" si="6" ref="S13:S21">Q13/SQRT(2)</f>
        <v>44.54772721475249</v>
      </c>
      <c r="T13" s="10">
        <f aca="true" t="shared" si="7" ref="T13:T21">Q13*SQRT(2)</f>
        <v>89.095454429505</v>
      </c>
      <c r="U13" s="4">
        <v>39.83</v>
      </c>
    </row>
    <row r="14" spans="1:21" ht="12.75">
      <c r="A14">
        <v>187.5</v>
      </c>
      <c r="B14">
        <v>-36.648784637</v>
      </c>
      <c r="C14">
        <v>-47.940345764</v>
      </c>
      <c r="D14">
        <v>187.5</v>
      </c>
      <c r="E14">
        <v>-63.835147858</v>
      </c>
      <c r="F14">
        <v>-63.835147858</v>
      </c>
      <c r="G14">
        <v>187.5</v>
      </c>
      <c r="H14" s="2">
        <f t="shared" si="2"/>
        <v>56.981215363</v>
      </c>
      <c r="I14" s="2">
        <f t="shared" si="0"/>
        <v>45.689654235999996</v>
      </c>
      <c r="J14" s="6">
        <f t="shared" si="4"/>
        <v>-11.291561127000001</v>
      </c>
      <c r="K14">
        <v>187.5</v>
      </c>
      <c r="L14">
        <f t="shared" si="3"/>
        <v>29.794852141999996</v>
      </c>
      <c r="M14">
        <f t="shared" si="1"/>
        <v>29.794852141999996</v>
      </c>
      <c r="N14" s="9">
        <f>20*LOG10((12200^2*K14^4)/((K14^2+20.6^2)*(K14^2+12200^2)*(K14^2+107.7^2)^0.5*(K14^2+737.9^2)^0.5)/aref)</f>
        <v>-11.516425093359931</v>
      </c>
      <c r="O14">
        <f t="shared" si="5"/>
        <v>45.46479026964006</v>
      </c>
      <c r="Q14" s="2">
        <v>125</v>
      </c>
      <c r="R14" s="3">
        <f>dbsum(H10:H13)</f>
        <v>56.20676387311147</v>
      </c>
      <c r="S14" s="10">
        <f t="shared" si="6"/>
        <v>88.38834764831843</v>
      </c>
      <c r="T14" s="10">
        <f t="shared" si="7"/>
        <v>176.7766952966369</v>
      </c>
      <c r="U14" s="4">
        <v>51.89</v>
      </c>
    </row>
    <row r="15" spans="1:21" ht="12.75">
      <c r="A15">
        <v>210.937</v>
      </c>
      <c r="B15">
        <v>-36.212154388</v>
      </c>
      <c r="C15">
        <v>-46.695842743</v>
      </c>
      <c r="D15">
        <v>210.937</v>
      </c>
      <c r="E15">
        <v>-64.653900146</v>
      </c>
      <c r="F15">
        <v>-64.653900146</v>
      </c>
      <c r="G15">
        <v>210.937</v>
      </c>
      <c r="H15" s="2">
        <f t="shared" si="2"/>
        <v>57.417845611999994</v>
      </c>
      <c r="I15" s="2">
        <f t="shared" si="0"/>
        <v>46.934157256999995</v>
      </c>
      <c r="J15" s="6">
        <f t="shared" si="4"/>
        <v>-10.483688354999998</v>
      </c>
      <c r="K15">
        <v>210.937</v>
      </c>
      <c r="L15">
        <f t="shared" si="3"/>
        <v>28.976099853999997</v>
      </c>
      <c r="M15">
        <f t="shared" si="1"/>
        <v>28.976099853999997</v>
      </c>
      <c r="N15" s="9">
        <f>20*LOG10((12200^2*K15^4)/((K15^2+20.6^2)*(K15^2+12200^2)*(K15^2+107.7^2)^0.5*(K15^2+737.9^2)^0.5)/aref)</f>
        <v>-10.30935902641505</v>
      </c>
      <c r="O15">
        <f t="shared" si="5"/>
        <v>47.10848658558494</v>
      </c>
      <c r="Q15" s="2">
        <v>250</v>
      </c>
      <c r="R15" s="3">
        <f>dbsum(H14:H21)</f>
        <v>63.960592772020746</v>
      </c>
      <c r="S15" s="10">
        <f t="shared" si="6"/>
        <v>176.77669529663686</v>
      </c>
      <c r="T15" s="10">
        <f t="shared" si="7"/>
        <v>353.5533905932738</v>
      </c>
      <c r="U15" s="4">
        <v>62.95</v>
      </c>
    </row>
    <row r="16" spans="1:21" ht="12.75">
      <c r="A16">
        <v>234.375</v>
      </c>
      <c r="B16">
        <v>-36.742797852</v>
      </c>
      <c r="C16">
        <v>-46.337692261</v>
      </c>
      <c r="D16">
        <v>234.375</v>
      </c>
      <c r="E16">
        <v>-65.904449463</v>
      </c>
      <c r="F16">
        <v>-65.904449463</v>
      </c>
      <c r="G16">
        <v>234.375</v>
      </c>
      <c r="H16" s="2">
        <f t="shared" si="2"/>
        <v>56.88720214799999</v>
      </c>
      <c r="I16" s="2">
        <f t="shared" si="0"/>
        <v>47.292307738999995</v>
      </c>
      <c r="J16" s="6">
        <f t="shared" si="4"/>
        <v>-9.594894408999998</v>
      </c>
      <c r="K16">
        <v>234.375</v>
      </c>
      <c r="L16">
        <f t="shared" si="3"/>
        <v>27.72555053699999</v>
      </c>
      <c r="M16">
        <f t="shared" si="1"/>
        <v>27.72555053699999</v>
      </c>
      <c r="N16" s="9">
        <f>20*LOG10((12200^2*K16^4)/((K16^2+20.6^2)*(K16^2+12200^2)*(K16^2+107.7^2)^0.5*(K16^2+737.9^2)^0.5)/aref)</f>
        <v>-9.281401564462652</v>
      </c>
      <c r="O16">
        <f t="shared" si="5"/>
        <v>47.605800583537345</v>
      </c>
      <c r="Q16" s="2">
        <v>500</v>
      </c>
      <c r="R16" s="3">
        <f>dbsum(H22:H36)</f>
        <v>68.31052789056739</v>
      </c>
      <c r="S16" s="10">
        <f t="shared" si="6"/>
        <v>353.5533905932737</v>
      </c>
      <c r="T16" s="10">
        <f t="shared" si="7"/>
        <v>707.1067811865476</v>
      </c>
      <c r="U16" s="4">
        <v>67.42</v>
      </c>
    </row>
    <row r="17" spans="1:21" ht="12.75">
      <c r="A17">
        <v>257.812</v>
      </c>
      <c r="B17">
        <v>-37.883693695</v>
      </c>
      <c r="C17">
        <v>-46.714206696</v>
      </c>
      <c r="D17">
        <v>257.812</v>
      </c>
      <c r="E17">
        <v>-66.63759613</v>
      </c>
      <c r="F17">
        <v>-66.63759613</v>
      </c>
      <c r="G17">
        <v>257.812</v>
      </c>
      <c r="H17" s="2">
        <f t="shared" si="2"/>
        <v>55.746306305</v>
      </c>
      <c r="I17" s="2">
        <f t="shared" si="0"/>
        <v>46.915793304</v>
      </c>
      <c r="J17" s="6">
        <f t="shared" si="4"/>
        <v>-8.830513001</v>
      </c>
      <c r="K17">
        <v>257.812</v>
      </c>
      <c r="L17">
        <f t="shared" si="3"/>
        <v>26.99240386999999</v>
      </c>
      <c r="M17">
        <f t="shared" si="1"/>
        <v>26.99240386999999</v>
      </c>
      <c r="N17" s="9">
        <f>20*LOG10((12200^2*K17^4)/((K17^2+20.6^2)*(K17^2+12200^2)*(K17^2+107.7^2)^0.5*(K17^2+737.9^2)^0.5)/aref)</f>
        <v>-8.392019520927114</v>
      </c>
      <c r="O17">
        <f t="shared" si="5"/>
        <v>47.35428678407288</v>
      </c>
      <c r="Q17" s="2">
        <v>1000</v>
      </c>
      <c r="R17" s="3">
        <f>dbsum(H37:H66)</f>
        <v>65.76588730496117</v>
      </c>
      <c r="S17" s="10">
        <f t="shared" si="6"/>
        <v>707.1067811865474</v>
      </c>
      <c r="T17" s="10">
        <f t="shared" si="7"/>
        <v>1414.213562373095</v>
      </c>
      <c r="U17" s="4">
        <v>64.46</v>
      </c>
    </row>
    <row r="18" spans="1:21" ht="12.75">
      <c r="A18">
        <v>281.25</v>
      </c>
      <c r="B18">
        <v>-39.952339172</v>
      </c>
      <c r="C18">
        <v>-48.163673401</v>
      </c>
      <c r="D18">
        <v>281.25</v>
      </c>
      <c r="E18">
        <v>-66.369644165</v>
      </c>
      <c r="F18">
        <v>-66.369644165</v>
      </c>
      <c r="G18">
        <v>281.25</v>
      </c>
      <c r="H18" s="2">
        <f t="shared" si="2"/>
        <v>53.67766082799999</v>
      </c>
      <c r="I18" s="2">
        <f t="shared" si="0"/>
        <v>45.466326599</v>
      </c>
      <c r="J18" s="6">
        <f t="shared" si="4"/>
        <v>-8.211334228999995</v>
      </c>
      <c r="K18">
        <v>281.25</v>
      </c>
      <c r="L18">
        <f t="shared" si="3"/>
        <v>27.260355835</v>
      </c>
      <c r="M18">
        <f t="shared" si="1"/>
        <v>27.260355835</v>
      </c>
      <c r="N18" s="9">
        <f>20*LOG10((12200^2*K18^4)/((K18^2+20.6^2)*(K18^2+12200^2)*(K18^2+107.7^2)^0.5*(K18^2+737.9^2)^0.5)/aref)</f>
        <v>-7.612745966817821</v>
      </c>
      <c r="O18">
        <f t="shared" si="5"/>
        <v>46.064914861182174</v>
      </c>
      <c r="Q18" s="2">
        <v>2000</v>
      </c>
      <c r="R18" s="3">
        <f>dbsum(H67:H126)</f>
        <v>63.89484429763039</v>
      </c>
      <c r="S18" s="10">
        <f t="shared" si="6"/>
        <v>1414.2135623730949</v>
      </c>
      <c r="T18" s="10">
        <f t="shared" si="7"/>
        <v>2828.42712474619</v>
      </c>
      <c r="U18" s="4">
        <v>62.36</v>
      </c>
    </row>
    <row r="19" spans="1:21" ht="12.75">
      <c r="A19">
        <v>304.687</v>
      </c>
      <c r="B19">
        <v>-42.682666779</v>
      </c>
      <c r="C19">
        <v>-50.117263794</v>
      </c>
      <c r="D19">
        <v>304.687</v>
      </c>
      <c r="E19">
        <v>-65.503425598</v>
      </c>
      <c r="F19">
        <v>-65.503425598</v>
      </c>
      <c r="G19">
        <v>304.687</v>
      </c>
      <c r="H19" s="2">
        <f t="shared" si="2"/>
        <v>50.947333220999994</v>
      </c>
      <c r="I19" s="2">
        <f t="shared" si="0"/>
        <v>43.51273620599999</v>
      </c>
      <c r="J19" s="6">
        <f t="shared" si="4"/>
        <v>-7.434597015000001</v>
      </c>
      <c r="K19">
        <v>304.687</v>
      </c>
      <c r="L19">
        <f t="shared" si="3"/>
        <v>28.12657440199999</v>
      </c>
      <c r="M19">
        <f t="shared" si="1"/>
        <v>28.12657440199999</v>
      </c>
      <c r="N19" s="9">
        <f>20*LOG10((12200^2*K19^4)/((K19^2+20.6^2)*(K19^2+12200^2)*(K19^2+107.7^2)^0.5*(K19^2+737.9^2)^0.5)/aref)</f>
        <v>-6.923115730608912</v>
      </c>
      <c r="O19">
        <f t="shared" si="5"/>
        <v>44.02421749039108</v>
      </c>
      <c r="Q19" s="2">
        <v>4000</v>
      </c>
      <c r="R19" s="3">
        <f>dbsum(H127:H247)</f>
        <v>39.46384761374335</v>
      </c>
      <c r="S19" s="10">
        <f t="shared" si="6"/>
        <v>2828.4271247461897</v>
      </c>
      <c r="T19" s="10">
        <f t="shared" si="7"/>
        <v>5656.85424949238</v>
      </c>
      <c r="U19" s="4">
        <v>38.8</v>
      </c>
    </row>
    <row r="20" spans="1:21" ht="12.75">
      <c r="A20">
        <v>328.125</v>
      </c>
      <c r="B20">
        <v>-43.893356323</v>
      </c>
      <c r="C20">
        <v>-50.334724426</v>
      </c>
      <c r="D20">
        <v>328.125</v>
      </c>
      <c r="E20">
        <v>-64.679794311</v>
      </c>
      <c r="F20">
        <v>-64.679794311</v>
      </c>
      <c r="G20">
        <v>328.125</v>
      </c>
      <c r="H20" s="2">
        <f t="shared" si="2"/>
        <v>49.736643676999996</v>
      </c>
      <c r="I20" s="2">
        <f t="shared" si="0"/>
        <v>43.295275573999994</v>
      </c>
      <c r="J20" s="6">
        <f t="shared" si="4"/>
        <v>-6.441368103000002</v>
      </c>
      <c r="K20">
        <v>328.125</v>
      </c>
      <c r="L20">
        <f t="shared" si="3"/>
        <v>28.950205689</v>
      </c>
      <c r="M20">
        <f t="shared" si="1"/>
        <v>28.950205689</v>
      </c>
      <c r="N20" s="9">
        <f>20*LOG10((12200^2*K20^4)/((K20^2+20.6^2)*(K20^2+12200^2)*(K20^2+107.7^2)^0.5*(K20^2+737.9^2)^0.5)/aref)</f>
        <v>-6.307773254126151</v>
      </c>
      <c r="O20">
        <f t="shared" si="5"/>
        <v>43.42887042287384</v>
      </c>
      <c r="Q20" s="2">
        <v>8000</v>
      </c>
      <c r="R20" s="3">
        <f>dbsum(H248:H488)</f>
        <v>33.6222519954374</v>
      </c>
      <c r="S20" s="10">
        <f t="shared" si="6"/>
        <v>5656.8542494923795</v>
      </c>
      <c r="T20" s="10">
        <f t="shared" si="7"/>
        <v>11313.70849898476</v>
      </c>
      <c r="U20" s="4">
        <v>32.57</v>
      </c>
    </row>
    <row r="21" spans="1:21" ht="12.75">
      <c r="A21">
        <v>351.562</v>
      </c>
      <c r="B21">
        <v>-42.737934113</v>
      </c>
      <c r="C21">
        <v>-48.442359924</v>
      </c>
      <c r="D21">
        <v>351.562</v>
      </c>
      <c r="E21">
        <v>-64.797607422</v>
      </c>
      <c r="F21">
        <v>-64.797607422</v>
      </c>
      <c r="G21">
        <v>351.562</v>
      </c>
      <c r="H21" s="2">
        <f t="shared" si="2"/>
        <v>50.892065886999994</v>
      </c>
      <c r="I21" s="2">
        <f t="shared" si="0"/>
        <v>45.187640075999994</v>
      </c>
      <c r="J21" s="6">
        <f t="shared" si="4"/>
        <v>-5.704425811</v>
      </c>
      <c r="K21">
        <v>351.562</v>
      </c>
      <c r="L21">
        <f t="shared" si="3"/>
        <v>28.832392577999997</v>
      </c>
      <c r="M21">
        <f t="shared" si="1"/>
        <v>28.832392577999997</v>
      </c>
      <c r="N21" s="9">
        <f>20*LOG10((12200^2*K21^4)/((K21^2+20.6^2)*(K21^2+12200^2)*(K21^2+107.7^2)^0.5*(K21^2+737.9^2)^0.5)/aref)</f>
        <v>-5.755077533990663</v>
      </c>
      <c r="O21">
        <f t="shared" si="5"/>
        <v>45.13698835300933</v>
      </c>
      <c r="Q21" s="2">
        <v>16000</v>
      </c>
      <c r="R21" s="3">
        <f>dbsum(H489:H1029)</f>
        <v>35.68071917193265</v>
      </c>
      <c r="S21" s="10">
        <f t="shared" si="6"/>
        <v>11313.708498984759</v>
      </c>
      <c r="T21" s="10">
        <f t="shared" si="7"/>
        <v>22627.41699796952</v>
      </c>
      <c r="U21" s="4">
        <v>34.26</v>
      </c>
    </row>
    <row r="22" spans="1:21" ht="12.75">
      <c r="A22">
        <v>375</v>
      </c>
      <c r="B22">
        <v>-40.712028503</v>
      </c>
      <c r="C22">
        <v>-45.924793243</v>
      </c>
      <c r="D22">
        <v>375</v>
      </c>
      <c r="E22">
        <v>-65.545639038</v>
      </c>
      <c r="F22">
        <v>-65.545639038</v>
      </c>
      <c r="G22">
        <v>375</v>
      </c>
      <c r="H22" s="2">
        <f t="shared" si="2"/>
        <v>52.917971496999996</v>
      </c>
      <c r="I22" s="2">
        <f t="shared" si="0"/>
        <v>47.70520675699999</v>
      </c>
      <c r="J22" s="6">
        <f t="shared" si="4"/>
        <v>-5.212764740000004</v>
      </c>
      <c r="K22">
        <v>375</v>
      </c>
      <c r="L22">
        <f t="shared" si="3"/>
        <v>28.08436096199999</v>
      </c>
      <c r="M22">
        <f t="shared" si="1"/>
        <v>28.08436096199999</v>
      </c>
      <c r="N22" s="9">
        <f>20*LOG10((12200^2*K22^4)/((K22^2+20.6^2)*(K22^2+12200^2)*(K22^2+107.7^2)^0.5*(K22^2+737.9^2)^0.5)/aref)</f>
        <v>-5.255837143080346</v>
      </c>
      <c r="O22">
        <f t="shared" si="5"/>
        <v>47.66213435391965</v>
      </c>
      <c r="Q22" s="11" t="s">
        <v>5</v>
      </c>
      <c r="R22" s="3">
        <f>O2</f>
        <v>70.38278293126787</v>
      </c>
      <c r="U22" s="4">
        <v>70.38</v>
      </c>
    </row>
    <row r="23" spans="1:21" ht="12.75">
      <c r="A23">
        <v>398.437</v>
      </c>
      <c r="B23">
        <v>-39.015808105</v>
      </c>
      <c r="C23">
        <v>-43.853355408</v>
      </c>
      <c r="D23">
        <v>398.437</v>
      </c>
      <c r="E23">
        <v>-65.838699341</v>
      </c>
      <c r="F23">
        <v>-65.838699341</v>
      </c>
      <c r="G23">
        <v>398.437</v>
      </c>
      <c r="H23" s="2">
        <f t="shared" si="2"/>
        <v>54.614191895</v>
      </c>
      <c r="I23" s="2">
        <f t="shared" si="0"/>
        <v>49.776644592</v>
      </c>
      <c r="J23" s="6">
        <f t="shared" si="4"/>
        <v>-4.837547303000001</v>
      </c>
      <c r="K23">
        <v>398.437</v>
      </c>
      <c r="L23">
        <f t="shared" si="3"/>
        <v>27.791300659</v>
      </c>
      <c r="M23">
        <f t="shared" si="1"/>
        <v>27.791300659</v>
      </c>
      <c r="N23" s="9">
        <f>20*LOG10((12200^2*K23^4)/((K23^2+20.6^2)*(K23^2+12200^2)*(K23^2+107.7^2)^0.5*(K23^2+737.9^2)^0.5)/aref)</f>
        <v>-4.802802007099367</v>
      </c>
      <c r="O23">
        <f t="shared" si="5"/>
        <v>49.81138988790063</v>
      </c>
      <c r="Q23" s="11" t="s">
        <v>4</v>
      </c>
      <c r="R23" s="3">
        <f>H2</f>
        <v>72.03823834942835</v>
      </c>
      <c r="U23" s="4">
        <v>72.04</v>
      </c>
    </row>
    <row r="24" spans="1:15" ht="12.75">
      <c r="A24">
        <v>421.875</v>
      </c>
      <c r="B24">
        <v>-37.942699432</v>
      </c>
      <c r="C24">
        <v>-42.43252182</v>
      </c>
      <c r="D24">
        <v>421.875</v>
      </c>
      <c r="E24">
        <v>-65.693092346</v>
      </c>
      <c r="F24">
        <v>-65.693092346</v>
      </c>
      <c r="G24">
        <v>421.875</v>
      </c>
      <c r="H24" s="2">
        <f t="shared" si="2"/>
        <v>55.687300568</v>
      </c>
      <c r="I24" s="2">
        <f t="shared" si="0"/>
        <v>51.19747818</v>
      </c>
      <c r="J24" s="6">
        <f t="shared" si="4"/>
        <v>-4.489822388</v>
      </c>
      <c r="K24">
        <v>421.875</v>
      </c>
      <c r="L24">
        <f t="shared" si="3"/>
        <v>27.936907653999995</v>
      </c>
      <c r="M24">
        <f t="shared" si="1"/>
        <v>27.936907653999995</v>
      </c>
      <c r="N24" s="9">
        <f>20*LOG10((12200^2*K24^4)/((K24^2+20.6^2)*(K24^2+12200^2)*(K24^2+107.7^2)^0.5*(K24^2+737.9^2)^0.5)/aref)</f>
        <v>-4.390015217520606</v>
      </c>
      <c r="O24">
        <f t="shared" si="5"/>
        <v>51.29728535047939</v>
      </c>
    </row>
    <row r="25" spans="1:15" ht="12.75">
      <c r="A25">
        <v>445.312</v>
      </c>
      <c r="B25">
        <v>-37.585502624</v>
      </c>
      <c r="C25">
        <v>-41.768417358</v>
      </c>
      <c r="D25">
        <v>445.312</v>
      </c>
      <c r="E25">
        <v>-65.421302795</v>
      </c>
      <c r="F25">
        <v>-65.421302795</v>
      </c>
      <c r="G25">
        <v>445.312</v>
      </c>
      <c r="H25" s="2">
        <f t="shared" si="2"/>
        <v>56.044497375999995</v>
      </c>
      <c r="I25" s="2">
        <f t="shared" si="0"/>
        <v>51.861582641999995</v>
      </c>
      <c r="J25" s="6">
        <f t="shared" si="4"/>
        <v>-4.182914734000001</v>
      </c>
      <c r="K25">
        <v>445.312</v>
      </c>
      <c r="L25">
        <f t="shared" si="3"/>
        <v>28.208697204999993</v>
      </c>
      <c r="M25">
        <f t="shared" si="1"/>
        <v>28.208697204999993</v>
      </c>
      <c r="N25" s="9">
        <f>20*LOG10((12200^2*K25^4)/((K25^2+20.6^2)*(K25^2+12200^2)*(K25^2+107.7^2)^0.5*(K25^2+737.9^2)^0.5)/aref)</f>
        <v>-4.012636304560681</v>
      </c>
      <c r="O25">
        <f t="shared" si="5"/>
        <v>52.031861071439316</v>
      </c>
    </row>
    <row r="26" spans="1:15" ht="12.75">
      <c r="A26">
        <v>468.75</v>
      </c>
      <c r="B26">
        <v>-37.629302978</v>
      </c>
      <c r="C26">
        <v>-41.447040558</v>
      </c>
      <c r="D26">
        <v>468.75</v>
      </c>
      <c r="E26">
        <v>-65.128578186</v>
      </c>
      <c r="F26">
        <v>-65.128578186</v>
      </c>
      <c r="G26">
        <v>468.75</v>
      </c>
      <c r="H26" s="2">
        <f t="shared" si="2"/>
        <v>56.000697022</v>
      </c>
      <c r="I26" s="2">
        <f t="shared" si="0"/>
        <v>52.182959442</v>
      </c>
      <c r="J26" s="6">
        <f t="shared" si="4"/>
        <v>-3.8177375799999993</v>
      </c>
      <c r="K26">
        <v>468.75</v>
      </c>
      <c r="L26">
        <f t="shared" si="3"/>
        <v>28.501421813999997</v>
      </c>
      <c r="M26">
        <f t="shared" si="1"/>
        <v>28.501421813999997</v>
      </c>
      <c r="N26" s="9">
        <f>20*LOG10((12200^2*K26^4)/((K26^2+20.6^2)*(K26^2+12200^2)*(K26^2+107.7^2)^0.5*(K26^2+737.9^2)^0.5)/aref)</f>
        <v>-3.6665620956650824</v>
      </c>
      <c r="O26">
        <f t="shared" si="5"/>
        <v>52.33413492633491</v>
      </c>
    </row>
    <row r="27" spans="1:15" ht="12.75">
      <c r="A27">
        <v>492.187</v>
      </c>
      <c r="B27">
        <v>-36.76153183</v>
      </c>
      <c r="C27">
        <v>-40.186229706</v>
      </c>
      <c r="D27">
        <v>492.187</v>
      </c>
      <c r="E27">
        <v>-64.818702698</v>
      </c>
      <c r="F27">
        <v>-64.818702698</v>
      </c>
      <c r="G27">
        <v>492.187</v>
      </c>
      <c r="H27" s="2">
        <f t="shared" si="2"/>
        <v>56.86846816999999</v>
      </c>
      <c r="I27" s="2">
        <f t="shared" si="0"/>
        <v>53.443770294</v>
      </c>
      <c r="J27" s="6">
        <f t="shared" si="4"/>
        <v>-3.424697875999996</v>
      </c>
      <c r="K27">
        <v>492.187</v>
      </c>
      <c r="L27">
        <f t="shared" si="3"/>
        <v>28.811297302</v>
      </c>
      <c r="M27">
        <f t="shared" si="1"/>
        <v>28.811297302</v>
      </c>
      <c r="N27" s="9">
        <f>20*LOG10((12200^2*K27^4)/((K27^2+20.6^2)*(K27^2+12200^2)*(K27^2+107.7^2)^0.5*(K27^2+737.9^2)^0.5)/aref)</f>
        <v>-3.3483836857779865</v>
      </c>
      <c r="O27">
        <f t="shared" si="5"/>
        <v>53.520084484222004</v>
      </c>
    </row>
    <row r="28" spans="1:15" ht="12.75">
      <c r="A28">
        <v>515.625</v>
      </c>
      <c r="B28">
        <v>-35.564144134</v>
      </c>
      <c r="C28">
        <v>-38.734985352</v>
      </c>
      <c r="D28">
        <v>515.625</v>
      </c>
      <c r="E28">
        <v>-64.478858948</v>
      </c>
      <c r="F28">
        <v>-64.478858948</v>
      </c>
      <c r="G28">
        <v>515.625</v>
      </c>
      <c r="H28" s="2">
        <f t="shared" si="2"/>
        <v>58.06585586599999</v>
      </c>
      <c r="I28" s="2">
        <f t="shared" si="0"/>
        <v>54.89501464799999</v>
      </c>
      <c r="J28" s="6">
        <f t="shared" si="4"/>
        <v>-3.1708412179999996</v>
      </c>
      <c r="K28">
        <v>515.625</v>
      </c>
      <c r="L28">
        <f t="shared" si="3"/>
        <v>29.151141052</v>
      </c>
      <c r="M28">
        <f t="shared" si="1"/>
        <v>29.151141052</v>
      </c>
      <c r="N28" s="9">
        <f>20*LOG10((12200^2*K28^4)/((K28^2+20.6^2)*(K28^2+12200^2)*(K28^2+107.7^2)^0.5*(K28^2+737.9^2)^0.5)/aref)</f>
        <v>-3.055139679642523</v>
      </c>
      <c r="O28">
        <f t="shared" si="5"/>
        <v>55.01071618635747</v>
      </c>
    </row>
    <row r="29" spans="1:15" ht="12.75">
      <c r="A29">
        <v>539.062</v>
      </c>
      <c r="B29">
        <v>-35.286598206</v>
      </c>
      <c r="C29">
        <v>-38.249332428</v>
      </c>
      <c r="D29">
        <v>539.062</v>
      </c>
      <c r="E29">
        <v>-64.12008667</v>
      </c>
      <c r="F29">
        <v>-64.12008667</v>
      </c>
      <c r="G29">
        <v>539.062</v>
      </c>
      <c r="H29" s="2">
        <f t="shared" si="2"/>
        <v>58.343401793999995</v>
      </c>
      <c r="I29" s="2">
        <f t="shared" si="0"/>
        <v>55.38066757199999</v>
      </c>
      <c r="J29" s="6">
        <f t="shared" si="4"/>
        <v>-2.9627342220000017</v>
      </c>
      <c r="K29">
        <v>539.062</v>
      </c>
      <c r="L29">
        <f t="shared" si="3"/>
        <v>29.50991332999999</v>
      </c>
      <c r="M29">
        <f t="shared" si="1"/>
        <v>29.50991332999999</v>
      </c>
      <c r="N29" s="9">
        <f>20*LOG10((12200^2*K29^4)/((K29^2+20.6^2)*(K29^2+12200^2)*(K29^2+107.7^2)^0.5*(K29^2+737.9^2)^0.5)/aref)</f>
        <v>-2.7843289771914144</v>
      </c>
      <c r="O29">
        <f t="shared" si="5"/>
        <v>55.55907281680858</v>
      </c>
    </row>
    <row r="30" spans="1:15" ht="12.75">
      <c r="A30">
        <v>562.5</v>
      </c>
      <c r="B30">
        <v>-35.551578522</v>
      </c>
      <c r="C30">
        <v>-38.265060425</v>
      </c>
      <c r="D30">
        <v>562.5</v>
      </c>
      <c r="E30">
        <v>-63.739997864</v>
      </c>
      <c r="F30">
        <v>-63.739997864</v>
      </c>
      <c r="G30">
        <v>562.5</v>
      </c>
      <c r="H30" s="2">
        <f t="shared" si="2"/>
        <v>58.078421477999996</v>
      </c>
      <c r="I30" s="2">
        <f t="shared" si="0"/>
        <v>55.364939574999994</v>
      </c>
      <c r="J30" s="6">
        <f t="shared" si="4"/>
        <v>-2.7134819030000017</v>
      </c>
      <c r="K30">
        <v>562.5</v>
      </c>
      <c r="L30">
        <f t="shared" si="3"/>
        <v>29.890002135999993</v>
      </c>
      <c r="M30">
        <f t="shared" si="1"/>
        <v>29.890002135999993</v>
      </c>
      <c r="N30" s="9">
        <f>20*LOG10((12200^2*K30^4)/((K30^2+20.6^2)*(K30^2+12200^2)*(K30^2+107.7^2)^0.5*(K30^2+737.9^2)^0.5)/aref)</f>
        <v>-2.533736394110135</v>
      </c>
      <c r="O30">
        <f t="shared" si="5"/>
        <v>55.54468508388986</v>
      </c>
    </row>
    <row r="31" spans="1:15" ht="12.75">
      <c r="A31">
        <v>585.937</v>
      </c>
      <c r="B31">
        <v>-35.767799377</v>
      </c>
      <c r="C31">
        <v>-38.25270462</v>
      </c>
      <c r="D31">
        <v>585.937</v>
      </c>
      <c r="E31">
        <v>-63.327899933</v>
      </c>
      <c r="F31">
        <v>-63.327899933</v>
      </c>
      <c r="G31">
        <v>585.937</v>
      </c>
      <c r="H31" s="2">
        <f t="shared" si="2"/>
        <v>57.86220062299999</v>
      </c>
      <c r="I31" s="2">
        <f t="shared" si="0"/>
        <v>55.37729537999999</v>
      </c>
      <c r="J31" s="6">
        <f t="shared" si="4"/>
        <v>-2.484905243</v>
      </c>
      <c r="K31">
        <v>585.937</v>
      </c>
      <c r="L31">
        <f t="shared" si="3"/>
        <v>30.302100066999998</v>
      </c>
      <c r="M31">
        <f t="shared" si="1"/>
        <v>30.302100066999998</v>
      </c>
      <c r="N31" s="9">
        <f>20*LOG10((12200^2*K31^4)/((K31^2+20.6^2)*(K31^2+12200^2)*(K31^2+107.7^2)^0.5*(K31^2+737.9^2)^0.5)/aref)</f>
        <v>-2.301468252615112</v>
      </c>
      <c r="O31">
        <f t="shared" si="5"/>
        <v>55.56073237038488</v>
      </c>
    </row>
    <row r="32" spans="1:15" ht="12.75">
      <c r="A32">
        <v>609.375</v>
      </c>
      <c r="B32">
        <v>-36.263755798</v>
      </c>
      <c r="C32">
        <v>-38.54466629</v>
      </c>
      <c r="D32">
        <v>609.375</v>
      </c>
      <c r="E32">
        <v>-62.882148743</v>
      </c>
      <c r="F32">
        <v>-62.882148743</v>
      </c>
      <c r="G32">
        <v>609.375</v>
      </c>
      <c r="H32" s="2">
        <f t="shared" si="2"/>
        <v>57.366244202</v>
      </c>
      <c r="I32" s="2">
        <f t="shared" si="0"/>
        <v>55.08533370999999</v>
      </c>
      <c r="J32" s="6">
        <f t="shared" si="4"/>
        <v>-2.280910492000004</v>
      </c>
      <c r="K32">
        <v>609.375</v>
      </c>
      <c r="L32">
        <f t="shared" si="3"/>
        <v>30.747851256999994</v>
      </c>
      <c r="M32">
        <f t="shared" si="1"/>
        <v>30.747851256999994</v>
      </c>
      <c r="N32" s="9">
        <f>20*LOG10((12200^2*K32^4)/((K32^2+20.6^2)*(K32^2+12200^2)*(K32^2+107.7^2)^0.5*(K32^2+737.9^2)^0.5)/aref)</f>
        <v>-2.0858213845138818</v>
      </c>
      <c r="O32">
        <f t="shared" si="5"/>
        <v>55.28042281748611</v>
      </c>
    </row>
    <row r="33" spans="1:15" ht="12.75">
      <c r="A33">
        <v>632.812</v>
      </c>
      <c r="B33">
        <v>-36.771022797</v>
      </c>
      <c r="C33">
        <v>-38.842273712</v>
      </c>
      <c r="D33">
        <v>632.812</v>
      </c>
      <c r="E33">
        <v>-62.400436401</v>
      </c>
      <c r="F33">
        <v>-62.400436401</v>
      </c>
      <c r="G33">
        <v>632.812</v>
      </c>
      <c r="H33" s="2">
        <f t="shared" si="2"/>
        <v>56.858977202999995</v>
      </c>
      <c r="I33" s="2">
        <f t="shared" si="0"/>
        <v>54.787726287999995</v>
      </c>
      <c r="J33" s="6">
        <f t="shared" si="4"/>
        <v>-2.0712509150000002</v>
      </c>
      <c r="K33">
        <v>632.812</v>
      </c>
      <c r="L33">
        <f t="shared" si="3"/>
        <v>31.229563598999995</v>
      </c>
      <c r="M33">
        <f t="shared" si="1"/>
        <v>31.229563598999995</v>
      </c>
      <c r="N33" s="9">
        <f>20*LOG10((12200^2*K33^4)/((K33^2+20.6^2)*(K33^2+12200^2)*(K33^2+107.7^2)^0.5*(K33^2+737.9^2)^0.5)/aref)</f>
        <v>-1.8853268274906485</v>
      </c>
      <c r="O33">
        <f t="shared" si="5"/>
        <v>54.973650375509344</v>
      </c>
    </row>
    <row r="34" spans="1:15" ht="12.75">
      <c r="A34">
        <v>656.25</v>
      </c>
      <c r="B34">
        <v>-37.352401733</v>
      </c>
      <c r="C34">
        <v>-39.250408173</v>
      </c>
      <c r="D34">
        <v>656.25</v>
      </c>
      <c r="E34">
        <v>-61.884555817</v>
      </c>
      <c r="F34">
        <v>-61.884555817</v>
      </c>
      <c r="G34">
        <v>656.25</v>
      </c>
      <c r="H34" s="2">
        <f t="shared" si="2"/>
        <v>56.277598266999995</v>
      </c>
      <c r="I34" s="2">
        <f t="shared" si="0"/>
        <v>54.379591827</v>
      </c>
      <c r="J34" s="6">
        <f t="shared" si="4"/>
        <v>-1.898006439999996</v>
      </c>
      <c r="K34">
        <v>656.25</v>
      </c>
      <c r="L34">
        <f t="shared" si="3"/>
        <v>31.745444182999996</v>
      </c>
      <c r="M34">
        <f t="shared" si="1"/>
        <v>31.745444182999996</v>
      </c>
      <c r="N34" s="9">
        <f>20*LOG10((12200^2*K34^4)/((K34^2+20.6^2)*(K34^2+12200^2)*(K34^2+107.7^2)^0.5*(K34^2+737.9^2)^0.5)/aref)</f>
        <v>-1.6986469606856378</v>
      </c>
      <c r="O34">
        <f t="shared" si="5"/>
        <v>54.57895130631436</v>
      </c>
    </row>
    <row r="35" spans="1:15" ht="12.75">
      <c r="A35">
        <v>679.687</v>
      </c>
      <c r="B35">
        <v>-38.379550934</v>
      </c>
      <c r="C35">
        <v>-40.114089966</v>
      </c>
      <c r="D35">
        <v>679.687</v>
      </c>
      <c r="E35">
        <v>-61.327220917</v>
      </c>
      <c r="F35">
        <v>-61.327220917</v>
      </c>
      <c r="G35">
        <v>679.687</v>
      </c>
      <c r="H35" s="2">
        <f t="shared" si="2"/>
        <v>55.250449065999995</v>
      </c>
      <c r="I35" s="2">
        <f t="shared" si="0"/>
        <v>53.515910033999994</v>
      </c>
      <c r="J35" s="6">
        <f t="shared" si="4"/>
        <v>-1.7345390320000007</v>
      </c>
      <c r="K35">
        <v>679.687</v>
      </c>
      <c r="L35">
        <f t="shared" si="3"/>
        <v>32.302779083</v>
      </c>
      <c r="M35">
        <f t="shared" si="1"/>
        <v>32.302779083</v>
      </c>
      <c r="N35" s="9">
        <f>20*LOG10((12200^2*K35^4)/((K35^2+20.6^2)*(K35^2+12200^2)*(K35^2+107.7^2)^0.5*(K35^2+737.9^2)^0.5)/aref)</f>
        <v>-1.5246206011432515</v>
      </c>
      <c r="O35">
        <f t="shared" si="5"/>
        <v>53.72582846485674</v>
      </c>
    </row>
    <row r="36" spans="1:15" ht="12.75">
      <c r="A36">
        <v>703.125</v>
      </c>
      <c r="B36">
        <v>-39.348457336</v>
      </c>
      <c r="C36">
        <v>-40.9025383</v>
      </c>
      <c r="D36">
        <v>703.125</v>
      </c>
      <c r="E36">
        <v>-60.719745636</v>
      </c>
      <c r="F36">
        <v>-60.719745636</v>
      </c>
      <c r="G36">
        <v>703.125</v>
      </c>
      <c r="H36" s="2">
        <f t="shared" si="2"/>
        <v>54.28154266399999</v>
      </c>
      <c r="I36" s="2">
        <f t="shared" si="0"/>
        <v>52.72746169999999</v>
      </c>
      <c r="J36" s="6">
        <f t="shared" si="4"/>
        <v>-1.5540809640000006</v>
      </c>
      <c r="K36">
        <v>703.125</v>
      </c>
      <c r="L36">
        <f t="shared" si="3"/>
        <v>32.910254364</v>
      </c>
      <c r="M36">
        <f t="shared" si="1"/>
        <v>32.910254364</v>
      </c>
      <c r="N36" s="9">
        <f>20*LOG10((12200^2*K36^4)/((K36^2+20.6^2)*(K36^2+12200^2)*(K36^2+107.7^2)^0.5*(K36^2+737.9^2)^0.5)/aref)</f>
        <v>-1.3621796173421339</v>
      </c>
      <c r="O36">
        <f t="shared" si="5"/>
        <v>52.91936304665786</v>
      </c>
    </row>
    <row r="37" spans="1:15" ht="12.75">
      <c r="A37">
        <v>726.562</v>
      </c>
      <c r="B37">
        <v>-39.947540283</v>
      </c>
      <c r="C37">
        <v>-41.340457916</v>
      </c>
      <c r="D37">
        <v>726.562</v>
      </c>
      <c r="E37">
        <v>-60.05663681</v>
      </c>
      <c r="F37">
        <v>-60.05663681</v>
      </c>
      <c r="G37">
        <v>726.562</v>
      </c>
      <c r="H37" s="2">
        <f t="shared" si="2"/>
        <v>53.68245971699999</v>
      </c>
      <c r="I37" s="2">
        <f t="shared" si="0"/>
        <v>52.289542084</v>
      </c>
      <c r="J37" s="6">
        <f t="shared" si="4"/>
        <v>-1.3929176329999962</v>
      </c>
      <c r="K37">
        <v>726.562</v>
      </c>
      <c r="L37">
        <f t="shared" si="3"/>
        <v>33.573363189999995</v>
      </c>
      <c r="M37">
        <f t="shared" si="1"/>
        <v>33.573363189999995</v>
      </c>
      <c r="N37" s="9">
        <f>20*LOG10((12200^2*K37^4)/((K37^2+20.6^2)*(K37^2+12200^2)*(K37^2+107.7^2)^0.5*(K37^2+737.9^2)^0.5)/aref)</f>
        <v>-1.2103923934010854</v>
      </c>
      <c r="O37">
        <f t="shared" si="5"/>
        <v>52.47206732359891</v>
      </c>
    </row>
    <row r="38" spans="1:15" ht="12.75">
      <c r="A38">
        <v>750</v>
      </c>
      <c r="B38">
        <v>-40.345779419</v>
      </c>
      <c r="C38">
        <v>-41.58757782</v>
      </c>
      <c r="D38">
        <v>750</v>
      </c>
      <c r="E38">
        <v>-59.328517914</v>
      </c>
      <c r="F38">
        <v>-59.328517914</v>
      </c>
      <c r="G38">
        <v>750</v>
      </c>
      <c r="H38" s="2">
        <f t="shared" si="2"/>
        <v>53.28422058099999</v>
      </c>
      <c r="I38" s="2">
        <f t="shared" si="0"/>
        <v>52.042422179999996</v>
      </c>
      <c r="J38" s="6">
        <f t="shared" si="4"/>
        <v>-1.241798400999997</v>
      </c>
      <c r="K38">
        <v>750</v>
      </c>
      <c r="L38">
        <f t="shared" si="3"/>
        <v>34.30148208599999</v>
      </c>
      <c r="M38">
        <f t="shared" si="1"/>
        <v>34.30148208599999</v>
      </c>
      <c r="N38" s="9">
        <f>20*LOG10((12200^2*K38^4)/((K38^2+20.6^2)*(K38^2+12200^2)*(K38^2+107.7^2)^0.5*(K38^2+737.9^2)^0.5)/aref)</f>
        <v>-1.0683946602972703</v>
      </c>
      <c r="O38">
        <f t="shared" si="5"/>
        <v>52.21582592070272</v>
      </c>
    </row>
    <row r="39" spans="1:15" ht="12.75">
      <c r="A39">
        <v>773.437</v>
      </c>
      <c r="B39">
        <v>-40.754680634</v>
      </c>
      <c r="C39">
        <v>-41.874755859</v>
      </c>
      <c r="D39">
        <v>773.437</v>
      </c>
      <c r="E39">
        <v>-58.52305603</v>
      </c>
      <c r="F39">
        <v>-58.52305603</v>
      </c>
      <c r="G39">
        <v>773.437</v>
      </c>
      <c r="H39" s="2">
        <f t="shared" si="2"/>
        <v>52.87531936599999</v>
      </c>
      <c r="I39" s="2">
        <f t="shared" si="0"/>
        <v>51.755244141</v>
      </c>
      <c r="J39" s="6">
        <f t="shared" si="4"/>
        <v>-1.1200752249999937</v>
      </c>
      <c r="K39">
        <v>773.437</v>
      </c>
      <c r="L39">
        <f t="shared" si="3"/>
        <v>35.106943969999996</v>
      </c>
      <c r="M39">
        <f t="shared" si="1"/>
        <v>35.106943969999996</v>
      </c>
      <c r="N39" s="9">
        <f>20*LOG10((12200^2*K39^4)/((K39^2+20.6^2)*(K39^2+12200^2)*(K39^2+107.7^2)^0.5*(K39^2+737.9^2)^0.5)/aref)</f>
        <v>-0.9354300428564393</v>
      </c>
      <c r="O39">
        <f t="shared" si="5"/>
        <v>51.939889323143554</v>
      </c>
    </row>
    <row r="40" spans="1:15" ht="12.75">
      <c r="A40">
        <v>796.875</v>
      </c>
      <c r="B40">
        <v>-41.928787231</v>
      </c>
      <c r="C40">
        <v>-42.947135925</v>
      </c>
      <c r="D40">
        <v>796.875</v>
      </c>
      <c r="E40">
        <v>-57.618782043</v>
      </c>
      <c r="F40">
        <v>-57.618782043</v>
      </c>
      <c r="G40">
        <v>796.875</v>
      </c>
      <c r="H40" s="2">
        <f t="shared" si="2"/>
        <v>51.701212768999994</v>
      </c>
      <c r="I40" s="2">
        <f t="shared" si="0"/>
        <v>50.682864075</v>
      </c>
      <c r="J40" s="6">
        <f t="shared" si="4"/>
        <v>-1.0183486939999966</v>
      </c>
      <c r="K40">
        <v>796.875</v>
      </c>
      <c r="L40">
        <f t="shared" si="3"/>
        <v>36.01121795699999</v>
      </c>
      <c r="M40">
        <f t="shared" si="1"/>
        <v>36.01121795699999</v>
      </c>
      <c r="N40" s="9">
        <f>20*LOG10((12200^2*K40^4)/((K40^2+20.6^2)*(K40^2+12200^2)*(K40^2+107.7^2)^0.5*(K40^2+737.9^2)^0.5)/aref)</f>
        <v>-0.8107917095001467</v>
      </c>
      <c r="O40">
        <f t="shared" si="5"/>
        <v>50.89042105949985</v>
      </c>
    </row>
    <row r="41" spans="1:15" ht="12.75">
      <c r="A41">
        <v>820.312</v>
      </c>
      <c r="B41">
        <v>-43.555038452</v>
      </c>
      <c r="C41">
        <v>-44.449737549</v>
      </c>
      <c r="D41">
        <v>820.312</v>
      </c>
      <c r="E41">
        <v>-56.59179306</v>
      </c>
      <c r="F41">
        <v>-56.59179306</v>
      </c>
      <c r="G41">
        <v>820.312</v>
      </c>
      <c r="H41" s="2">
        <f t="shared" si="2"/>
        <v>50.074961548</v>
      </c>
      <c r="I41" s="2">
        <f t="shared" si="0"/>
        <v>49.180262451</v>
      </c>
      <c r="J41" s="6">
        <f t="shared" si="4"/>
        <v>-0.8946990970000002</v>
      </c>
      <c r="K41">
        <v>820.312</v>
      </c>
      <c r="L41">
        <f t="shared" si="3"/>
        <v>37.038206939999995</v>
      </c>
      <c r="M41">
        <f t="shared" si="1"/>
        <v>37.038206939999995</v>
      </c>
      <c r="N41" s="9">
        <f>20*LOG10((12200^2*K41^4)/((K41^2+20.6^2)*(K41^2+12200^2)*(K41^2+107.7^2)^0.5*(K41^2+737.9^2)^0.5)/aref)</f>
        <v>-0.6938595635762212</v>
      </c>
      <c r="O41">
        <f t="shared" si="5"/>
        <v>49.38110198442378</v>
      </c>
    </row>
    <row r="42" spans="1:15" ht="12.75">
      <c r="A42">
        <v>843.75</v>
      </c>
      <c r="B42">
        <v>-44.509090424</v>
      </c>
      <c r="C42">
        <v>-45.268100738</v>
      </c>
      <c r="D42">
        <v>843.75</v>
      </c>
      <c r="E42">
        <v>-55.407482147</v>
      </c>
      <c r="F42">
        <v>-55.407482147</v>
      </c>
      <c r="G42">
        <v>843.75</v>
      </c>
      <c r="H42" s="2">
        <f t="shared" si="2"/>
        <v>49.120909575999995</v>
      </c>
      <c r="I42" s="2">
        <f t="shared" si="0"/>
        <v>48.361899261999994</v>
      </c>
      <c r="J42" s="6">
        <f t="shared" si="4"/>
        <v>-0.7590103140000011</v>
      </c>
      <c r="K42">
        <v>843.75</v>
      </c>
      <c r="L42">
        <f t="shared" si="3"/>
        <v>38.22251785299999</v>
      </c>
      <c r="M42">
        <f t="shared" si="1"/>
        <v>38.22251785299999</v>
      </c>
      <c r="N42" s="9">
        <f>20*LOG10((12200^2*K42^4)/((K42^2+20.6^2)*(K42^2+12200^2)*(K42^2+107.7^2)^0.5*(K42^2+737.9^2)^0.5)/aref)</f>
        <v>-0.5840503941317142</v>
      </c>
      <c r="O42">
        <f t="shared" si="5"/>
        <v>48.53685918186828</v>
      </c>
    </row>
    <row r="43" spans="1:15" ht="12.75">
      <c r="A43">
        <v>867.187</v>
      </c>
      <c r="B43">
        <v>-44.917812347</v>
      </c>
      <c r="C43">
        <v>-45.572338104</v>
      </c>
      <c r="D43">
        <v>867.187</v>
      </c>
      <c r="E43">
        <v>-54.005664825</v>
      </c>
      <c r="F43">
        <v>-54.005664825</v>
      </c>
      <c r="G43">
        <v>867.187</v>
      </c>
      <c r="H43" s="2">
        <f t="shared" si="2"/>
        <v>48.712187652999994</v>
      </c>
      <c r="I43" s="2">
        <f t="shared" si="0"/>
        <v>48.05766189599999</v>
      </c>
      <c r="J43" s="6">
        <f t="shared" si="4"/>
        <v>-0.6545257570000018</v>
      </c>
      <c r="K43">
        <v>867.187</v>
      </c>
      <c r="L43">
        <f t="shared" si="3"/>
        <v>39.624335175</v>
      </c>
      <c r="M43">
        <f t="shared" si="1"/>
        <v>39.624335175</v>
      </c>
      <c r="N43" s="9">
        <f>20*LOG10((12200^2*K43^4)/((K43^2+20.6^2)*(K43^2+12200^2)*(K43^2+107.7^2)^0.5*(K43^2+737.9^2)^0.5)/aref)</f>
        <v>-0.48085168216467633</v>
      </c>
      <c r="O43">
        <f t="shared" si="5"/>
        <v>48.23133597083532</v>
      </c>
    </row>
    <row r="44" spans="1:15" ht="12.75">
      <c r="A44">
        <v>890.625</v>
      </c>
      <c r="B44">
        <v>-45.787216186</v>
      </c>
      <c r="C44">
        <v>-46.359420776</v>
      </c>
      <c r="D44">
        <v>890.625</v>
      </c>
      <c r="E44">
        <v>-52.244693756</v>
      </c>
      <c r="F44">
        <v>-52.244693756</v>
      </c>
      <c r="G44">
        <v>890.625</v>
      </c>
      <c r="H44" s="2">
        <f t="shared" si="2"/>
        <v>47.84278381399999</v>
      </c>
      <c r="I44" s="2">
        <f t="shared" si="0"/>
        <v>47.270579223999995</v>
      </c>
      <c r="J44" s="6">
        <f t="shared" si="4"/>
        <v>-0.5722045899999983</v>
      </c>
      <c r="K44">
        <v>890.625</v>
      </c>
      <c r="L44">
        <f t="shared" si="3"/>
        <v>41.385306244</v>
      </c>
      <c r="M44">
        <f t="shared" si="1"/>
        <v>41.385306244</v>
      </c>
      <c r="N44" s="9">
        <f>20*LOG10((12200^2*K44^4)/((K44^2+20.6^2)*(K44^2+12200^2)*(K44^2+107.7^2)^0.5*(K44^2+737.9^2)^0.5)/aref)</f>
        <v>-0.38377859844930795</v>
      </c>
      <c r="O44">
        <f t="shared" si="5"/>
        <v>47.45900521555068</v>
      </c>
    </row>
    <row r="45" spans="1:15" ht="12.75">
      <c r="A45">
        <v>914.062</v>
      </c>
      <c r="B45">
        <v>-47.079479217</v>
      </c>
      <c r="C45">
        <v>-47.554950714</v>
      </c>
      <c r="D45">
        <v>914.062</v>
      </c>
      <c r="E45">
        <v>-43.311122894</v>
      </c>
      <c r="F45">
        <v>-43.311122894</v>
      </c>
      <c r="G45">
        <v>914.062</v>
      </c>
      <c r="H45" s="2">
        <f t="shared" si="2"/>
        <v>46.550520782999996</v>
      </c>
      <c r="I45" s="2">
        <f t="shared" si="0"/>
        <v>46.075049285999995</v>
      </c>
      <c r="J45" s="6">
        <f t="shared" si="4"/>
        <v>-0.4754714970000009</v>
      </c>
      <c r="K45">
        <v>914.062</v>
      </c>
      <c r="L45">
        <f t="shared" si="3"/>
        <v>50.318877105999995</v>
      </c>
      <c r="M45">
        <f t="shared" si="1"/>
        <v>50.318877105999995</v>
      </c>
      <c r="N45" s="9">
        <f>20*LOG10((12200^2*K45^4)/((K45^2+20.6^2)*(K45^2+12200^2)*(K45^2+107.7^2)^0.5*(K45^2+737.9^2)^0.5)/aref)</f>
        <v>-0.29240458624539384</v>
      </c>
      <c r="O45">
        <f t="shared" si="5"/>
        <v>46.2581161967546</v>
      </c>
    </row>
    <row r="46" spans="1:15" ht="12.75">
      <c r="A46">
        <v>937.5</v>
      </c>
      <c r="B46">
        <v>-47.386703491</v>
      </c>
      <c r="C46">
        <v>-47.74622345</v>
      </c>
      <c r="D46">
        <v>937.5</v>
      </c>
      <c r="E46">
        <v>-25.36538887</v>
      </c>
      <c r="F46">
        <v>-25.36538887</v>
      </c>
      <c r="G46">
        <v>937.5</v>
      </c>
      <c r="H46" s="2">
        <f t="shared" si="2"/>
        <v>46.243296509</v>
      </c>
      <c r="I46" s="2">
        <f t="shared" si="0"/>
        <v>45.88377654999999</v>
      </c>
      <c r="J46" s="6">
        <f t="shared" si="4"/>
        <v>-0.35951995900000355</v>
      </c>
      <c r="K46">
        <v>937.5</v>
      </c>
      <c r="L46">
        <f t="shared" si="3"/>
        <v>68.26461112999999</v>
      </c>
      <c r="M46">
        <f t="shared" si="1"/>
        <v>68.26461112999999</v>
      </c>
      <c r="N46" s="9">
        <f>20*LOG10((12200^2*K46^4)/((K46^2+20.6^2)*(K46^2+12200^2)*(K46^2+107.7^2)^0.5*(K46^2+737.9^2)^0.5)/aref)</f>
        <v>-0.20632398003911107</v>
      </c>
      <c r="O46">
        <f t="shared" si="5"/>
        <v>46.03697252896089</v>
      </c>
    </row>
    <row r="47" spans="1:15" ht="12.75">
      <c r="A47">
        <v>960.937</v>
      </c>
      <c r="B47">
        <v>-46.651355743</v>
      </c>
      <c r="C47">
        <v>-46.920757294</v>
      </c>
      <c r="D47">
        <v>960.937</v>
      </c>
      <c r="E47">
        <v>-13.156429291</v>
      </c>
      <c r="F47">
        <v>-13.156429291</v>
      </c>
      <c r="G47">
        <v>960.937</v>
      </c>
      <c r="H47" s="2">
        <f t="shared" si="2"/>
        <v>46.97864425699999</v>
      </c>
      <c r="I47" s="2">
        <f t="shared" si="0"/>
        <v>46.709242706</v>
      </c>
      <c r="J47" s="6">
        <f t="shared" si="4"/>
        <v>-0.2694015509999943</v>
      </c>
      <c r="K47">
        <v>960.937</v>
      </c>
      <c r="L47">
        <f t="shared" si="3"/>
        <v>80.473570709</v>
      </c>
      <c r="M47">
        <f t="shared" si="1"/>
        <v>80.473570709</v>
      </c>
      <c r="N47" s="9">
        <f>20*LOG10((12200^2*K47^4)/((K47^2+20.6^2)*(K47^2+12200^2)*(K47^2+107.7^2)^0.5*(K47^2+737.9^2)^0.5)/aref)</f>
        <v>-0.1251796069341381</v>
      </c>
      <c r="O47">
        <f t="shared" si="5"/>
        <v>46.85346465006585</v>
      </c>
    </row>
    <row r="48" spans="1:15" ht="12.75">
      <c r="A48">
        <v>984.375</v>
      </c>
      <c r="B48">
        <v>-45.622871399</v>
      </c>
      <c r="C48">
        <v>-45.812847137</v>
      </c>
      <c r="D48">
        <v>984.375</v>
      </c>
      <c r="E48">
        <v>-6.121876717</v>
      </c>
      <c r="F48">
        <v>-6.121876717</v>
      </c>
      <c r="G48">
        <v>984.375</v>
      </c>
      <c r="H48" s="2">
        <f t="shared" si="2"/>
        <v>48.007128601</v>
      </c>
      <c r="I48" s="2">
        <f t="shared" si="0"/>
        <v>47.817152863</v>
      </c>
      <c r="J48" s="6">
        <f t="shared" si="4"/>
        <v>-0.18997573800000112</v>
      </c>
      <c r="K48">
        <v>984.375</v>
      </c>
      <c r="L48">
        <f t="shared" si="3"/>
        <v>87.50812328299999</v>
      </c>
      <c r="M48">
        <f t="shared" si="1"/>
        <v>87.50812328299999</v>
      </c>
      <c r="N48" s="9">
        <f>20*LOG10((12200^2*K48^4)/((K48^2+20.6^2)*(K48^2+12200^2)*(K48^2+107.7^2)^0.5*(K48^2+737.9^2)^0.5)/aref)</f>
        <v>-0.048630088815917634</v>
      </c>
      <c r="O48">
        <f t="shared" si="5"/>
        <v>47.95849851218408</v>
      </c>
    </row>
    <row r="49" spans="1:15" ht="12.75">
      <c r="A49">
        <v>1007.812</v>
      </c>
      <c r="B49">
        <v>-44.854259491</v>
      </c>
      <c r="C49">
        <v>-44.985580444</v>
      </c>
      <c r="D49">
        <v>1007.812</v>
      </c>
      <c r="E49">
        <v>-3.614776373</v>
      </c>
      <c r="F49">
        <v>-3.614776373</v>
      </c>
      <c r="G49">
        <v>1007.812</v>
      </c>
      <c r="H49" s="2">
        <f t="shared" si="2"/>
        <v>48.775740508999995</v>
      </c>
      <c r="I49" s="2">
        <f t="shared" si="0"/>
        <v>48.644419555999995</v>
      </c>
      <c r="J49" s="6">
        <f t="shared" si="4"/>
        <v>-0.13132095299999946</v>
      </c>
      <c r="K49">
        <v>1007.812</v>
      </c>
      <c r="L49">
        <f t="shared" si="3"/>
        <v>90.015223627</v>
      </c>
      <c r="M49">
        <f t="shared" si="1"/>
        <v>90.015223627</v>
      </c>
      <c r="N49" s="9">
        <f>20*LOG10((12200^2*K49^4)/((K49^2+20.6^2)*(K49^2+12200^2)*(K49^2+107.7^2)^0.5*(K49^2+737.9^2)^0.5)/aref)</f>
        <v>0.023625270450320618</v>
      </c>
      <c r="O49">
        <f t="shared" si="5"/>
        <v>48.79936577945031</v>
      </c>
    </row>
    <row r="50" spans="1:15" ht="12.75">
      <c r="A50">
        <v>1031.25</v>
      </c>
      <c r="B50">
        <v>-45.411834717</v>
      </c>
      <c r="C50">
        <v>-45.497756958</v>
      </c>
      <c r="D50">
        <v>1031.25</v>
      </c>
      <c r="E50">
        <v>-5.427200794</v>
      </c>
      <c r="F50">
        <v>-5.427200794</v>
      </c>
      <c r="G50">
        <v>1031.25</v>
      </c>
      <c r="H50" s="2">
        <f t="shared" si="2"/>
        <v>48.218165283</v>
      </c>
      <c r="I50" s="2">
        <f t="shared" si="0"/>
        <v>48.132243042</v>
      </c>
      <c r="J50" s="6">
        <f t="shared" si="4"/>
        <v>-0.08592224099999868</v>
      </c>
      <c r="K50">
        <v>1031.25</v>
      </c>
      <c r="L50">
        <f t="shared" si="3"/>
        <v>88.202799206</v>
      </c>
      <c r="M50">
        <f t="shared" si="1"/>
        <v>88.202799206</v>
      </c>
      <c r="N50" s="9">
        <f>20*LOG10((12200^2*K50^4)/((K50^2+20.6^2)*(K50^2+12200^2)*(K50^2+107.7^2)^0.5*(K50^2+737.9^2)^0.5)/aref)</f>
        <v>0.09187523420041373</v>
      </c>
      <c r="O50">
        <f t="shared" si="5"/>
        <v>48.31004051720041</v>
      </c>
    </row>
    <row r="51" spans="1:15" ht="12.75">
      <c r="A51">
        <v>1054.687</v>
      </c>
      <c r="B51">
        <v>-46.855571747</v>
      </c>
      <c r="C51">
        <v>-46.87556839</v>
      </c>
      <c r="D51">
        <v>1054.687</v>
      </c>
      <c r="E51">
        <v>-11.708217621</v>
      </c>
      <c r="F51">
        <v>-11.708217621</v>
      </c>
      <c r="G51">
        <v>1054.687</v>
      </c>
      <c r="H51" s="2">
        <f t="shared" si="2"/>
        <v>46.774428252999996</v>
      </c>
      <c r="I51" s="2">
        <f t="shared" si="0"/>
        <v>46.75443161</v>
      </c>
      <c r="J51" s="6">
        <f t="shared" si="4"/>
        <v>-0.019996642999998926</v>
      </c>
      <c r="K51">
        <v>1054.687</v>
      </c>
      <c r="L51">
        <f t="shared" si="3"/>
        <v>81.92178237899999</v>
      </c>
      <c r="M51">
        <f t="shared" si="1"/>
        <v>81.92178237899999</v>
      </c>
      <c r="N51" s="9">
        <f>20*LOG10((12200^2*K51^4)/((K51^2+20.6^2)*(K51^2+12200^2)*(K51^2+107.7^2)^0.5*(K51^2+737.9^2)^0.5)/aref)</f>
        <v>0.15637419563037497</v>
      </c>
      <c r="O51">
        <f t="shared" si="5"/>
        <v>46.930802448630374</v>
      </c>
    </row>
    <row r="52" spans="1:15" ht="12.75">
      <c r="A52">
        <v>1078.125</v>
      </c>
      <c r="B52">
        <v>-47.595104217</v>
      </c>
      <c r="C52">
        <v>-47.538677216</v>
      </c>
      <c r="D52">
        <v>1078.125</v>
      </c>
      <c r="E52">
        <v>-23.024450302</v>
      </c>
      <c r="F52">
        <v>-23.024450302</v>
      </c>
      <c r="G52">
        <v>1078.125</v>
      </c>
      <c r="H52" s="2">
        <f t="shared" si="2"/>
        <v>46.034895782999996</v>
      </c>
      <c r="I52" s="2">
        <f t="shared" si="0"/>
        <v>46.09132278399999</v>
      </c>
      <c r="J52" s="6">
        <f t="shared" si="4"/>
        <v>0.05642700099999587</v>
      </c>
      <c r="K52">
        <v>1078.125</v>
      </c>
      <c r="L52">
        <f t="shared" si="3"/>
        <v>70.60554969799999</v>
      </c>
      <c r="M52">
        <f t="shared" si="1"/>
        <v>70.60554969799999</v>
      </c>
      <c r="N52" s="9">
        <f>20*LOG10((12200^2*K52^4)/((K52^2+20.6^2)*(K52^2+12200^2)*(K52^2+107.7^2)^0.5*(K52^2+737.9^2)^0.5)/aref)</f>
        <v>0.21736756567406573</v>
      </c>
      <c r="O52">
        <f t="shared" si="5"/>
        <v>46.25226334867406</v>
      </c>
    </row>
    <row r="53" spans="1:15" ht="12.75">
      <c r="A53">
        <v>1101.562</v>
      </c>
      <c r="B53">
        <v>-47.676963806</v>
      </c>
      <c r="C53">
        <v>-47.558467865</v>
      </c>
      <c r="D53">
        <v>1101.562</v>
      </c>
      <c r="E53">
        <v>-40.244075775</v>
      </c>
      <c r="F53">
        <v>-40.244075775</v>
      </c>
      <c r="G53">
        <v>1101.562</v>
      </c>
      <c r="H53" s="2">
        <f t="shared" si="2"/>
        <v>45.95303619399999</v>
      </c>
      <c r="I53" s="2">
        <f t="shared" si="0"/>
        <v>46.071532135</v>
      </c>
      <c r="J53" s="6">
        <f t="shared" si="4"/>
        <v>0.11849594100000616</v>
      </c>
      <c r="K53">
        <v>1101.562</v>
      </c>
      <c r="L53">
        <f t="shared" si="3"/>
        <v>53.385924225</v>
      </c>
      <c r="M53">
        <f t="shared" si="1"/>
        <v>53.385924225</v>
      </c>
      <c r="N53" s="9">
        <f>20*LOG10((12200^2*K53^4)/((K53^2+20.6^2)*(K53^2+12200^2)*(K53^2+107.7^2)^0.5*(K53^2+737.9^2)^0.5)/aref)</f>
        <v>0.27507153700048115</v>
      </c>
      <c r="O53">
        <f t="shared" si="5"/>
        <v>46.22810773100047</v>
      </c>
    </row>
    <row r="54" spans="1:15" ht="12.75">
      <c r="A54">
        <v>1125</v>
      </c>
      <c r="B54">
        <v>-47.499385834</v>
      </c>
      <c r="C54">
        <v>-47.319976807</v>
      </c>
      <c r="D54">
        <v>1125</v>
      </c>
      <c r="E54">
        <v>-52.013549805</v>
      </c>
      <c r="F54">
        <v>-52.013549805</v>
      </c>
      <c r="G54">
        <v>1125</v>
      </c>
      <c r="H54" s="2">
        <f t="shared" si="2"/>
        <v>46.130614165999994</v>
      </c>
      <c r="I54" s="2">
        <f t="shared" si="0"/>
        <v>46.31002319299999</v>
      </c>
      <c r="J54" s="6">
        <f t="shared" si="4"/>
        <v>0.1794090269999984</v>
      </c>
      <c r="K54">
        <v>1125</v>
      </c>
      <c r="L54">
        <f t="shared" si="3"/>
        <v>41.616450195</v>
      </c>
      <c r="M54">
        <f t="shared" si="1"/>
        <v>41.616450195</v>
      </c>
      <c r="N54" s="9">
        <f>20*LOG10((12200^2*K54^4)/((K54^2+20.6^2)*(K54^2+12200^2)*(K54^2+107.7^2)^0.5*(K54^2+737.9^2)^0.5)/aref)</f>
        <v>0.3296955875456293</v>
      </c>
      <c r="O54">
        <f t="shared" si="5"/>
        <v>46.46030975354562</v>
      </c>
    </row>
    <row r="55" spans="1:15" ht="12.75">
      <c r="A55">
        <v>1148.437</v>
      </c>
      <c r="B55">
        <v>-46.261371613</v>
      </c>
      <c r="C55">
        <v>-46.013973236</v>
      </c>
      <c r="D55">
        <v>1148.437</v>
      </c>
      <c r="E55">
        <v>-53.958480835</v>
      </c>
      <c r="F55">
        <v>-53.958480835</v>
      </c>
      <c r="G55">
        <v>1148.437</v>
      </c>
      <c r="H55" s="2">
        <f t="shared" si="2"/>
        <v>47.368628386999994</v>
      </c>
      <c r="I55" s="2">
        <f t="shared" si="0"/>
        <v>47.616026764</v>
      </c>
      <c r="J55" s="6">
        <f t="shared" si="4"/>
        <v>0.24739837700000322</v>
      </c>
      <c r="K55">
        <v>1148.437</v>
      </c>
      <c r="L55">
        <f t="shared" si="3"/>
        <v>39.67151916499999</v>
      </c>
      <c r="M55">
        <f t="shared" si="1"/>
        <v>39.67151916499999</v>
      </c>
      <c r="N55" s="9">
        <f>20*LOG10((12200^2*K55^4)/((K55^2+20.6^2)*(K55^2+12200^2)*(K55^2+107.7^2)^0.5*(K55^2+737.9^2)^0.5)/aref)</f>
        <v>0.3814242185040578</v>
      </c>
      <c r="O55">
        <f t="shared" si="5"/>
        <v>47.75005260550405</v>
      </c>
    </row>
    <row r="56" spans="1:15" ht="12.75">
      <c r="A56">
        <v>1171.875</v>
      </c>
      <c r="B56">
        <v>-44.18756485</v>
      </c>
      <c r="C56">
        <v>-43.890834808</v>
      </c>
      <c r="D56">
        <v>1171.875</v>
      </c>
      <c r="E56">
        <v>-55.441143036</v>
      </c>
      <c r="F56">
        <v>-55.441143036</v>
      </c>
      <c r="G56">
        <v>1171.875</v>
      </c>
      <c r="H56" s="2">
        <f t="shared" si="2"/>
        <v>49.442435149999994</v>
      </c>
      <c r="I56" s="2">
        <f t="shared" si="0"/>
        <v>49.739165191999994</v>
      </c>
      <c r="J56" s="6">
        <f t="shared" si="4"/>
        <v>0.2967300420000001</v>
      </c>
      <c r="K56">
        <v>1171.875</v>
      </c>
      <c r="L56">
        <f t="shared" si="3"/>
        <v>38.188856963999996</v>
      </c>
      <c r="M56">
        <f t="shared" si="1"/>
        <v>38.188856963999996</v>
      </c>
      <c r="N56" s="9">
        <f>20*LOG10((12200^2*K56^4)/((K56^2+20.6^2)*(K56^2+12200^2)*(K56^2+107.7^2)^0.5*(K56^2+737.9^2)^0.5)/aref)</f>
        <v>0.43043696576406987</v>
      </c>
      <c r="O56">
        <f t="shared" si="5"/>
        <v>49.87287211576407</v>
      </c>
    </row>
    <row r="57" spans="1:15" ht="12.75">
      <c r="A57">
        <v>1195.312</v>
      </c>
      <c r="B57">
        <v>-42.749897003</v>
      </c>
      <c r="C57">
        <v>-42.417583466</v>
      </c>
      <c r="D57">
        <v>1195.312</v>
      </c>
      <c r="E57">
        <v>-56.693984985</v>
      </c>
      <c r="F57">
        <v>-56.693984985</v>
      </c>
      <c r="G57">
        <v>1195.312</v>
      </c>
      <c r="H57" s="2">
        <f t="shared" si="2"/>
        <v>50.880102996999995</v>
      </c>
      <c r="I57" s="2">
        <f t="shared" si="0"/>
        <v>51.21241653399999</v>
      </c>
      <c r="J57" s="6">
        <f t="shared" si="4"/>
        <v>0.33231353699999744</v>
      </c>
      <c r="K57">
        <v>1195.312</v>
      </c>
      <c r="L57">
        <f t="shared" si="3"/>
        <v>36.936015014999995</v>
      </c>
      <c r="M57">
        <f t="shared" si="1"/>
        <v>36.936015014999995</v>
      </c>
      <c r="N57" s="9">
        <f>20*LOG10((12200^2*K57^4)/((K57^2+20.6^2)*(K57^2+12200^2)*(K57^2+107.7^2)^0.5*(K57^2+737.9^2)^0.5)/aref)</f>
        <v>0.4768919071127891</v>
      </c>
      <c r="O57">
        <f t="shared" si="5"/>
        <v>51.35699490411278</v>
      </c>
    </row>
    <row r="58" spans="1:15" ht="12.75">
      <c r="A58">
        <v>1218.75</v>
      </c>
      <c r="B58">
        <v>-42.128761291</v>
      </c>
      <c r="C58">
        <v>-41.756153107</v>
      </c>
      <c r="D58">
        <v>1218.75</v>
      </c>
      <c r="E58">
        <v>-57.781681061</v>
      </c>
      <c r="F58">
        <v>-57.781681061</v>
      </c>
      <c r="G58">
        <v>1218.75</v>
      </c>
      <c r="H58" s="2">
        <f t="shared" si="2"/>
        <v>51.50123870899999</v>
      </c>
      <c r="I58" s="2">
        <f t="shared" si="0"/>
        <v>51.87384689299999</v>
      </c>
      <c r="J58" s="6">
        <f t="shared" si="4"/>
        <v>0.3726081840000006</v>
      </c>
      <c r="K58">
        <v>1218.75</v>
      </c>
      <c r="L58">
        <f t="shared" si="3"/>
        <v>35.848318938999995</v>
      </c>
      <c r="M58">
        <f t="shared" si="1"/>
        <v>35.848318938999995</v>
      </c>
      <c r="N58" s="9">
        <f>20*LOG10((12200^2*K58^4)/((K58^2+20.6^2)*(K58^2+12200^2)*(K58^2+107.7^2)^0.5*(K58^2+737.9^2)^0.5)/aref)</f>
        <v>0.5209435075144306</v>
      </c>
      <c r="O58">
        <f t="shared" si="5"/>
        <v>52.02218221651442</v>
      </c>
    </row>
    <row r="59" spans="1:15" ht="12.75">
      <c r="A59">
        <v>1242.187</v>
      </c>
      <c r="B59">
        <v>-41.327781677</v>
      </c>
      <c r="C59">
        <v>-40.908603668</v>
      </c>
      <c r="D59">
        <v>1242.187</v>
      </c>
      <c r="E59">
        <v>-58.743476868</v>
      </c>
      <c r="F59">
        <v>-58.743476868</v>
      </c>
      <c r="G59">
        <v>1242.187</v>
      </c>
      <c r="H59" s="2">
        <f t="shared" si="2"/>
        <v>52.302218323</v>
      </c>
      <c r="I59" s="2">
        <f t="shared" si="0"/>
        <v>52.721396332</v>
      </c>
      <c r="J59" s="6">
        <f t="shared" si="4"/>
        <v>0.41917800899999946</v>
      </c>
      <c r="K59">
        <v>1242.187</v>
      </c>
      <c r="L59">
        <f t="shared" si="3"/>
        <v>34.88652313199999</v>
      </c>
      <c r="M59">
        <f t="shared" si="1"/>
        <v>34.88652313199999</v>
      </c>
      <c r="N59" s="9">
        <f>20*LOG10((12200^2*K59^4)/((K59^2+20.6^2)*(K59^2+12200^2)*(K59^2+107.7^2)^0.5*(K59^2+737.9^2)^0.5)/aref)</f>
        <v>0.5627277127077075</v>
      </c>
      <c r="O59">
        <f t="shared" si="5"/>
        <v>52.8649460357077</v>
      </c>
    </row>
    <row r="60" spans="1:15" ht="12.75">
      <c r="A60">
        <v>1265.625</v>
      </c>
      <c r="B60">
        <v>-40.636833191</v>
      </c>
      <c r="C60">
        <v>-40.184585571</v>
      </c>
      <c r="D60">
        <v>1265.625</v>
      </c>
      <c r="E60">
        <v>-59.607582092</v>
      </c>
      <c r="F60">
        <v>-59.607582092</v>
      </c>
      <c r="G60">
        <v>1265.625</v>
      </c>
      <c r="H60" s="2">
        <f t="shared" si="2"/>
        <v>52.993166808999995</v>
      </c>
      <c r="I60" s="2">
        <f t="shared" si="0"/>
        <v>53.445414428999996</v>
      </c>
      <c r="J60" s="6">
        <f t="shared" si="4"/>
        <v>0.4522476200000014</v>
      </c>
      <c r="K60">
        <v>1265.625</v>
      </c>
      <c r="L60">
        <f t="shared" si="3"/>
        <v>34.022417907999994</v>
      </c>
      <c r="M60">
        <f t="shared" si="1"/>
        <v>34.022417907999994</v>
      </c>
      <c r="N60" s="9">
        <f>20*LOG10((12200^2*K60^4)/((K60^2+20.6^2)*(K60^2+12200^2)*(K60^2+107.7^2)^0.5*(K60^2+737.9^2)^0.5)/aref)</f>
        <v>0.6023779015073092</v>
      </c>
      <c r="O60">
        <f t="shared" si="5"/>
        <v>53.595544710507305</v>
      </c>
    </row>
    <row r="61" spans="1:15" ht="12.75">
      <c r="A61">
        <v>1289.062</v>
      </c>
      <c r="B61">
        <v>-40.935913086</v>
      </c>
      <c r="C61">
        <v>-40.452384949</v>
      </c>
      <c r="D61">
        <v>1289.062</v>
      </c>
      <c r="E61">
        <v>-60.391551971</v>
      </c>
      <c r="F61">
        <v>-60.391551971</v>
      </c>
      <c r="G61">
        <v>1289.062</v>
      </c>
      <c r="H61" s="2">
        <f t="shared" si="2"/>
        <v>52.694086913999996</v>
      </c>
      <c r="I61" s="2">
        <f t="shared" si="0"/>
        <v>53.177615051</v>
      </c>
      <c r="J61" s="6">
        <f t="shared" si="4"/>
        <v>0.4835281370000004</v>
      </c>
      <c r="K61">
        <v>1289.062</v>
      </c>
      <c r="L61">
        <f t="shared" si="3"/>
        <v>33.238448029</v>
      </c>
      <c r="M61">
        <f t="shared" si="1"/>
        <v>33.238448029</v>
      </c>
      <c r="N61" s="9">
        <f>20*LOG10((12200^2*K61^4)/((K61^2+20.6^2)*(K61^2+12200^2)*(K61^2+107.7^2)^0.5*(K61^2+737.9^2)^0.5)/aref)</f>
        <v>0.6400114033970545</v>
      </c>
      <c r="O61">
        <f t="shared" si="5"/>
        <v>53.33409831739705</v>
      </c>
    </row>
    <row r="62" spans="1:15" ht="12.75">
      <c r="A62">
        <v>1312.5</v>
      </c>
      <c r="B62">
        <v>-41.237693787</v>
      </c>
      <c r="C62">
        <v>-40.711910248</v>
      </c>
      <c r="D62">
        <v>1312.5</v>
      </c>
      <c r="E62">
        <v>-61.107143402</v>
      </c>
      <c r="F62">
        <v>-61.107143402</v>
      </c>
      <c r="G62">
        <v>1312.5</v>
      </c>
      <c r="H62" s="2">
        <f t="shared" si="2"/>
        <v>52.392306213</v>
      </c>
      <c r="I62" s="2">
        <f t="shared" si="0"/>
        <v>52.91808975199999</v>
      </c>
      <c r="J62" s="6">
        <f t="shared" si="4"/>
        <v>0.5257835389999954</v>
      </c>
      <c r="K62">
        <v>1312.5</v>
      </c>
      <c r="L62">
        <f t="shared" si="3"/>
        <v>32.522856598</v>
      </c>
      <c r="M62">
        <f t="shared" si="1"/>
        <v>32.522856598</v>
      </c>
      <c r="N62" s="9">
        <f>20*LOG10((12200^2*K62^4)/((K62^2+20.6^2)*(K62^2+12200^2)*(K62^2+107.7^2)^0.5*(K62^2+737.9^2)^0.5)/aref)</f>
        <v>0.675743788492889</v>
      </c>
      <c r="O62">
        <f t="shared" si="5"/>
        <v>53.068050001492885</v>
      </c>
    </row>
    <row r="63" spans="1:15" ht="12.75">
      <c r="A63">
        <v>1335.937</v>
      </c>
      <c r="B63">
        <v>-41.036514282</v>
      </c>
      <c r="C63">
        <v>-40.475887299</v>
      </c>
      <c r="D63">
        <v>1335.937</v>
      </c>
      <c r="E63">
        <v>-61.766181946</v>
      </c>
      <c r="F63">
        <v>-61.766181946</v>
      </c>
      <c r="G63">
        <v>1335.937</v>
      </c>
      <c r="H63" s="2">
        <f t="shared" si="2"/>
        <v>52.593485718</v>
      </c>
      <c r="I63" s="2">
        <f t="shared" si="0"/>
        <v>53.154112700999995</v>
      </c>
      <c r="J63" s="6">
        <f t="shared" si="4"/>
        <v>0.5606269829999988</v>
      </c>
      <c r="K63">
        <v>1335.937</v>
      </c>
      <c r="L63">
        <f t="shared" si="3"/>
        <v>31.863818053999992</v>
      </c>
      <c r="M63">
        <f t="shared" si="1"/>
        <v>31.863818053999992</v>
      </c>
      <c r="N63" s="9">
        <f>20*LOG10((12200^2*K63^4)/((K63^2+20.6^2)*(K63^2+12200^2)*(K63^2+107.7^2)^0.5*(K63^2+737.9^2)^0.5)/aref)</f>
        <v>0.7096766652595726</v>
      </c>
      <c r="O63">
        <f t="shared" si="5"/>
        <v>53.30316238325957</v>
      </c>
    </row>
    <row r="64" spans="1:15" ht="12.75">
      <c r="A64">
        <v>1359.375</v>
      </c>
      <c r="B64">
        <v>-40.876392364</v>
      </c>
      <c r="C64">
        <v>-40.280387878</v>
      </c>
      <c r="D64">
        <v>1359.375</v>
      </c>
      <c r="E64">
        <v>-62.378540039</v>
      </c>
      <c r="F64">
        <v>-62.378540039</v>
      </c>
      <c r="G64">
        <v>1359.375</v>
      </c>
      <c r="H64" s="2">
        <f t="shared" si="2"/>
        <v>52.753607636</v>
      </c>
      <c r="I64" s="2">
        <f t="shared" si="0"/>
        <v>53.349612121999996</v>
      </c>
      <c r="J64" s="6">
        <f t="shared" si="4"/>
        <v>0.5960044859999982</v>
      </c>
      <c r="K64">
        <v>1359.375</v>
      </c>
      <c r="L64">
        <f t="shared" si="3"/>
        <v>31.251459960999995</v>
      </c>
      <c r="M64">
        <f t="shared" si="1"/>
        <v>31.251459960999995</v>
      </c>
      <c r="N64" s="9">
        <f>20*LOG10((12200^2*K64^4)/((K64^2+20.6^2)*(K64^2+12200^2)*(K64^2+107.7^2)^0.5*(K64^2+737.9^2)^0.5)/aref)</f>
        <v>0.7419105040913392</v>
      </c>
      <c r="O64">
        <f t="shared" si="5"/>
        <v>53.495518140091335</v>
      </c>
    </row>
    <row r="65" spans="1:15" ht="12.75">
      <c r="A65">
        <v>1382.812</v>
      </c>
      <c r="B65">
        <v>-39.53742981</v>
      </c>
      <c r="C65">
        <v>-38.899955749</v>
      </c>
      <c r="D65">
        <v>1382.812</v>
      </c>
      <c r="E65">
        <v>-62.950298309</v>
      </c>
      <c r="F65">
        <v>-62.950298309</v>
      </c>
      <c r="G65">
        <v>1382.812</v>
      </c>
      <c r="H65" s="2">
        <f t="shared" si="2"/>
        <v>54.092570189999996</v>
      </c>
      <c r="I65" s="2">
        <f t="shared" si="0"/>
        <v>54.730044250999995</v>
      </c>
      <c r="J65" s="6">
        <f t="shared" si="4"/>
        <v>0.6374740609999989</v>
      </c>
      <c r="K65">
        <v>1382.812</v>
      </c>
      <c r="L65">
        <f t="shared" si="3"/>
        <v>30.679701690999998</v>
      </c>
      <c r="M65">
        <f t="shared" si="1"/>
        <v>30.679701690999998</v>
      </c>
      <c r="N65" s="9">
        <f>20*LOG10((12200^2*K65^4)/((K65^2+20.6^2)*(K65^2+12200^2)*(K65^2+107.7^2)^0.5*(K65^2+737.9^2)^0.5)/aref)</f>
        <v>0.7725335878349704</v>
      </c>
      <c r="O65">
        <f t="shared" si="5"/>
        <v>54.86510377783497</v>
      </c>
    </row>
    <row r="66" spans="1:15" ht="12.75">
      <c r="A66">
        <v>1406.25</v>
      </c>
      <c r="B66">
        <v>-37.682781219</v>
      </c>
      <c r="C66">
        <v>-37.019504547</v>
      </c>
      <c r="D66">
        <v>1406.25</v>
      </c>
      <c r="E66">
        <v>-63.484325409</v>
      </c>
      <c r="F66">
        <v>-63.484325409</v>
      </c>
      <c r="G66">
        <v>1406.25</v>
      </c>
      <c r="H66" s="2">
        <f t="shared" si="2"/>
        <v>55.947218781</v>
      </c>
      <c r="I66" s="2">
        <f t="shared" si="0"/>
        <v>56.610495453</v>
      </c>
      <c r="J66" s="6">
        <f t="shared" si="4"/>
        <v>0.6632766720000021</v>
      </c>
      <c r="K66">
        <v>1406.25</v>
      </c>
      <c r="L66">
        <f t="shared" si="3"/>
        <v>30.145674590999995</v>
      </c>
      <c r="M66">
        <f t="shared" si="1"/>
        <v>30.145674590999995</v>
      </c>
      <c r="N66" s="9">
        <f>20*LOG10((12200^2*K66^4)/((K66^2+20.6^2)*(K66^2+12200^2)*(K66^2+107.7^2)^0.5*(K66^2+737.9^2)^0.5)/aref)</f>
        <v>0.8016335364085097</v>
      </c>
      <c r="O66">
        <f t="shared" si="5"/>
        <v>56.748852317408506</v>
      </c>
    </row>
    <row r="67" spans="1:15" ht="12.75">
      <c r="A67">
        <v>1429.687</v>
      </c>
      <c r="B67">
        <v>-36.998287201</v>
      </c>
      <c r="C67">
        <v>-36.315971374</v>
      </c>
      <c r="D67">
        <v>1429.687</v>
      </c>
      <c r="E67">
        <v>-63.987300873</v>
      </c>
      <c r="F67">
        <v>-63.987300873</v>
      </c>
      <c r="G67">
        <v>1429.687</v>
      </c>
      <c r="H67" s="2">
        <f t="shared" si="2"/>
        <v>56.631712799</v>
      </c>
      <c r="I67" s="2">
        <f t="shared" si="0"/>
        <v>57.314028625999995</v>
      </c>
      <c r="J67" s="6">
        <f t="shared" si="4"/>
        <v>0.6823158269999965</v>
      </c>
      <c r="K67">
        <v>1429.687</v>
      </c>
      <c r="L67">
        <f t="shared" si="3"/>
        <v>29.642699126999993</v>
      </c>
      <c r="M67">
        <f t="shared" si="1"/>
        <v>29.642699126999993</v>
      </c>
      <c r="N67" s="9">
        <f>20*LOG10((12200^2*K67^4)/((K67^2+20.6^2)*(K67^2+12200^2)*(K67^2+107.7^2)^0.5*(K67^2+737.9^2)^0.5)/aref)</f>
        <v>0.8292872974795984</v>
      </c>
      <c r="O67">
        <f t="shared" si="5"/>
        <v>57.461000096479594</v>
      </c>
    </row>
    <row r="68" spans="1:15" ht="12.75">
      <c r="A68">
        <v>1453.125</v>
      </c>
      <c r="B68">
        <v>-37.448940277</v>
      </c>
      <c r="C68">
        <v>-36.744041443</v>
      </c>
      <c r="D68">
        <v>1453.125</v>
      </c>
      <c r="E68">
        <v>-64.461196899</v>
      </c>
      <c r="F68">
        <v>-64.461196899</v>
      </c>
      <c r="G68">
        <v>1453.125</v>
      </c>
      <c r="H68" s="2">
        <f t="shared" si="2"/>
        <v>56.181059723</v>
      </c>
      <c r="I68" s="2">
        <f t="shared" si="0"/>
        <v>56.885958556999995</v>
      </c>
      <c r="J68" s="6">
        <f t="shared" si="4"/>
        <v>0.704898833999998</v>
      </c>
      <c r="K68">
        <v>1453.125</v>
      </c>
      <c r="L68">
        <f t="shared" si="3"/>
        <v>29.168803100999995</v>
      </c>
      <c r="M68">
        <f t="shared" si="1"/>
        <v>29.168803100999995</v>
      </c>
      <c r="N68" s="9">
        <f>20*LOG10((12200^2*K68^4)/((K68^2+20.6^2)*(K68^2+12200^2)*(K68^2+107.7^2)^0.5*(K68^2+737.9^2)^0.5)/aref)</f>
        <v>0.8555715158801414</v>
      </c>
      <c r="O68">
        <f t="shared" si="5"/>
        <v>57.03663123888014</v>
      </c>
    </row>
    <row r="69" spans="1:15" ht="12.75">
      <c r="A69">
        <v>1476.562</v>
      </c>
      <c r="B69">
        <v>-38.273330688</v>
      </c>
      <c r="C69">
        <v>-37.543132782</v>
      </c>
      <c r="D69">
        <v>1476.562</v>
      </c>
      <c r="E69">
        <v>-64.90750885</v>
      </c>
      <c r="F69">
        <v>-64.90750885</v>
      </c>
      <c r="G69">
        <v>1476.562</v>
      </c>
      <c r="H69" s="2">
        <f t="shared" si="2"/>
        <v>55.356669311999994</v>
      </c>
      <c r="I69" s="2">
        <f t="shared" si="0"/>
        <v>56.086867217999995</v>
      </c>
      <c r="J69" s="6">
        <f t="shared" si="4"/>
        <v>0.7301979060000008</v>
      </c>
      <c r="K69">
        <v>1476.562</v>
      </c>
      <c r="L69">
        <f t="shared" si="3"/>
        <v>28.722491149999996</v>
      </c>
      <c r="M69">
        <f t="shared" si="1"/>
        <v>28.722491149999996</v>
      </c>
      <c r="N69" s="9">
        <f>20*LOG10((12200^2*K69^4)/((K69^2+20.6^2)*(K69^2+12200^2)*(K69^2+107.7^2)^0.5*(K69^2+737.9^2)^0.5)/aref)</f>
        <v>0.8805534647139361</v>
      </c>
      <c r="O69">
        <f t="shared" si="5"/>
        <v>56.23722277671393</v>
      </c>
    </row>
    <row r="70" spans="1:15" ht="12.75">
      <c r="A70">
        <v>1500</v>
      </c>
      <c r="B70">
        <v>-39.102035522</v>
      </c>
      <c r="C70">
        <v>-38.346561432</v>
      </c>
      <c r="D70">
        <v>1500</v>
      </c>
      <c r="E70">
        <v>-65.334014893</v>
      </c>
      <c r="F70">
        <v>-65.334014893</v>
      </c>
      <c r="G70">
        <v>1500</v>
      </c>
      <c r="H70" s="2">
        <f t="shared" si="2"/>
        <v>54.527964477999994</v>
      </c>
      <c r="I70" s="2">
        <f aca="true" t="shared" si="8" ref="I70:I133">C70+93.63</f>
        <v>55.283438567999994</v>
      </c>
      <c r="J70" s="6">
        <f t="shared" si="4"/>
        <v>0.7554740899999999</v>
      </c>
      <c r="K70">
        <v>1500</v>
      </c>
      <c r="L70">
        <f t="shared" si="3"/>
        <v>28.295985106999993</v>
      </c>
      <c r="M70">
        <f aca="true" t="shared" si="9" ref="M70:M133">F70+93.63</f>
        <v>28.295985106999993</v>
      </c>
      <c r="N70" s="9">
        <f>20*LOG10((12200^2*K70^4)/((K70^2+20.6^2)*(K70^2+12200^2)*(K70^2+107.7^2)^0.5*(K70^2+737.9^2)^0.5)/aref)</f>
        <v>0.9043003835710139</v>
      </c>
      <c r="O70">
        <f t="shared" si="5"/>
        <v>55.43226486157101</v>
      </c>
    </row>
    <row r="71" spans="1:15" ht="12.75">
      <c r="A71">
        <v>1523.437</v>
      </c>
      <c r="B71">
        <v>-39.857803345</v>
      </c>
      <c r="C71">
        <v>-39.07900238</v>
      </c>
      <c r="D71">
        <v>1523.437</v>
      </c>
      <c r="E71">
        <v>-65.740119934</v>
      </c>
      <c r="F71">
        <v>-65.740119934</v>
      </c>
      <c r="G71">
        <v>1523.437</v>
      </c>
      <c r="H71" s="2">
        <f aca="true" t="shared" si="10" ref="H71:H134">B71+93.63</f>
        <v>53.772196654999995</v>
      </c>
      <c r="I71" s="2">
        <f t="shared" si="8"/>
        <v>54.55099762</v>
      </c>
      <c r="J71" s="6">
        <f t="shared" si="4"/>
        <v>0.7788009650000021</v>
      </c>
      <c r="K71">
        <v>1523.437</v>
      </c>
      <c r="L71">
        <f aca="true" t="shared" si="11" ref="L71:L134">E71+93.63</f>
        <v>27.88988006599999</v>
      </c>
      <c r="M71">
        <f t="shared" si="9"/>
        <v>27.88988006599999</v>
      </c>
      <c r="N71" s="9">
        <f>20*LOG10((12200^2*K71^4)/((K71^2+20.6^2)*(K71^2+12200^2)*(K71^2+107.7^2)^0.5*(K71^2+737.9^2)^0.5)/aref)</f>
        <v>0.9268712616967894</v>
      </c>
      <c r="O71">
        <f t="shared" si="5"/>
        <v>54.699067916696784</v>
      </c>
    </row>
    <row r="72" spans="1:15" ht="12.75">
      <c r="A72">
        <v>1546.875</v>
      </c>
      <c r="B72">
        <v>-40.998035431</v>
      </c>
      <c r="C72">
        <v>-40.200405121</v>
      </c>
      <c r="D72">
        <v>1546.875</v>
      </c>
      <c r="E72">
        <v>-66.124565124</v>
      </c>
      <c r="F72">
        <v>-66.124565124</v>
      </c>
      <c r="G72">
        <v>1546.875</v>
      </c>
      <c r="H72" s="2">
        <f t="shared" si="10"/>
        <v>52.631964569</v>
      </c>
      <c r="I72" s="2">
        <f t="shared" si="8"/>
        <v>53.42959487899999</v>
      </c>
      <c r="J72" s="6">
        <f aca="true" t="shared" si="12" ref="J72:J135">I72-H72</f>
        <v>0.7976303099999953</v>
      </c>
      <c r="K72">
        <v>1546.875</v>
      </c>
      <c r="L72">
        <f t="shared" si="11"/>
        <v>27.505434875999995</v>
      </c>
      <c r="M72">
        <f t="shared" si="9"/>
        <v>27.505434875999995</v>
      </c>
      <c r="N72" s="9">
        <f>20*LOG10((12200^2*K72^4)/((K72^2+20.6^2)*(K72^2+12200^2)*(K72^2+107.7^2)^0.5*(K72^2+737.9^2)^0.5)/aref)</f>
        <v>0.9483252524203045</v>
      </c>
      <c r="O72">
        <f aca="true" t="shared" si="13" ref="O72:O135">H72+N72</f>
        <v>53.5802898214203</v>
      </c>
    </row>
    <row r="73" spans="1:15" ht="12.75">
      <c r="A73">
        <v>1570.312</v>
      </c>
      <c r="B73">
        <v>-43.223220825</v>
      </c>
      <c r="C73">
        <v>-42.410640717</v>
      </c>
      <c r="D73">
        <v>1570.312</v>
      </c>
      <c r="E73">
        <v>-66.4921875</v>
      </c>
      <c r="F73">
        <v>-66.4921875</v>
      </c>
      <c r="G73">
        <v>1570.312</v>
      </c>
      <c r="H73" s="2">
        <f t="shared" si="10"/>
        <v>50.406779175</v>
      </c>
      <c r="I73" s="2">
        <f t="shared" si="8"/>
        <v>51.219359282999996</v>
      </c>
      <c r="J73" s="6">
        <f t="shared" si="12"/>
        <v>0.8125801079999988</v>
      </c>
      <c r="K73">
        <v>1570.312</v>
      </c>
      <c r="L73">
        <f t="shared" si="11"/>
        <v>27.137812499999995</v>
      </c>
      <c r="M73">
        <f t="shared" si="9"/>
        <v>27.137812499999995</v>
      </c>
      <c r="N73" s="9">
        <f>20*LOG10((12200^2*K73^4)/((K73^2+20.6^2)*(K73^2+12200^2)*(K73^2+107.7^2)^0.5*(K73^2+737.9^2)^0.5)/aref)</f>
        <v>0.9687142299840585</v>
      </c>
      <c r="O73">
        <f t="shared" si="13"/>
        <v>51.375493404984056</v>
      </c>
    </row>
    <row r="74" spans="1:15" ht="12.75">
      <c r="A74">
        <v>1593.75</v>
      </c>
      <c r="B74">
        <v>-46.85603714</v>
      </c>
      <c r="C74">
        <v>-46.027729034</v>
      </c>
      <c r="D74">
        <v>1593.75</v>
      </c>
      <c r="E74">
        <v>-66.845695496</v>
      </c>
      <c r="F74">
        <v>-66.845695496</v>
      </c>
      <c r="G74">
        <v>1593.75</v>
      </c>
      <c r="H74" s="2">
        <f t="shared" si="10"/>
        <v>46.77396286</v>
      </c>
      <c r="I74" s="2">
        <f t="shared" si="8"/>
        <v>47.602270966</v>
      </c>
      <c r="J74" s="6">
        <f t="shared" si="12"/>
        <v>0.8283081060000015</v>
      </c>
      <c r="K74">
        <v>1593.75</v>
      </c>
      <c r="L74">
        <f t="shared" si="11"/>
        <v>26.78430450399999</v>
      </c>
      <c r="M74">
        <f t="shared" si="9"/>
        <v>26.78430450399999</v>
      </c>
      <c r="N74" s="9">
        <f>20*LOG10((12200^2*K74^4)/((K74^2+20.6^2)*(K74^2+12200^2)*(K74^2+107.7^2)^0.5*(K74^2+737.9^2)^0.5)/aref)</f>
        <v>0.9880903735947422</v>
      </c>
      <c r="O74">
        <f t="shared" si="13"/>
        <v>47.76205323359474</v>
      </c>
    </row>
    <row r="75" spans="1:15" ht="12.75">
      <c r="A75">
        <v>1617.187</v>
      </c>
      <c r="B75">
        <v>-50.160671234</v>
      </c>
      <c r="C75">
        <v>-49.302459717</v>
      </c>
      <c r="D75">
        <v>1617.187</v>
      </c>
      <c r="E75">
        <v>-67.183517456</v>
      </c>
      <c r="F75">
        <v>-67.183517456</v>
      </c>
      <c r="G75">
        <v>1617.187</v>
      </c>
      <c r="H75" s="2">
        <f t="shared" si="10"/>
        <v>43.469328766</v>
      </c>
      <c r="I75" s="2">
        <f t="shared" si="8"/>
        <v>44.327540283</v>
      </c>
      <c r="J75" s="6">
        <f t="shared" si="12"/>
        <v>0.8582115170000009</v>
      </c>
      <c r="K75">
        <v>1617.187</v>
      </c>
      <c r="L75">
        <f t="shared" si="11"/>
        <v>26.44648254399999</v>
      </c>
      <c r="M75">
        <f t="shared" si="9"/>
        <v>26.44648254399999</v>
      </c>
      <c r="N75" s="9">
        <f>20*LOG10((12200^2*K75^4)/((K75^2+20.6^2)*(K75^2+12200^2)*(K75^2+107.7^2)^0.5*(K75^2+737.9^2)^0.5)/aref)</f>
        <v>1.0064994282552289</v>
      </c>
      <c r="O75">
        <f t="shared" si="13"/>
        <v>44.47582819425523</v>
      </c>
    </row>
    <row r="76" spans="1:15" ht="12.75">
      <c r="A76">
        <v>1640.625</v>
      </c>
      <c r="B76">
        <v>-50.472587585</v>
      </c>
      <c r="C76">
        <v>-49.586143494</v>
      </c>
      <c r="D76">
        <v>1640.625</v>
      </c>
      <c r="E76">
        <v>-67.505317688</v>
      </c>
      <c r="F76">
        <v>-67.505317688</v>
      </c>
      <c r="G76">
        <v>1640.625</v>
      </c>
      <c r="H76" s="2">
        <f t="shared" si="10"/>
        <v>43.157412414999996</v>
      </c>
      <c r="I76" s="2">
        <f t="shared" si="8"/>
        <v>44.043856506</v>
      </c>
      <c r="J76" s="6">
        <f t="shared" si="12"/>
        <v>0.8864440910000013</v>
      </c>
      <c r="K76">
        <v>1640.625</v>
      </c>
      <c r="L76">
        <f t="shared" si="11"/>
        <v>26.12468231199999</v>
      </c>
      <c r="M76">
        <f t="shared" si="9"/>
        <v>26.12468231199999</v>
      </c>
      <c r="N76" s="9">
        <f>20*LOG10((12200^2*K76^4)/((K76^2+20.6^2)*(K76^2+12200^2)*(K76^2+107.7^2)^0.5*(K76^2+737.9^2)^0.5)/aref)</f>
        <v>1.0239875399652363</v>
      </c>
      <c r="O76">
        <f t="shared" si="13"/>
        <v>44.18139995496523</v>
      </c>
    </row>
    <row r="77" spans="1:15" ht="12.75">
      <c r="A77">
        <v>1664.062</v>
      </c>
      <c r="B77">
        <v>-50.147766113</v>
      </c>
      <c r="C77">
        <v>-49.2462883</v>
      </c>
      <c r="D77">
        <v>1664.062</v>
      </c>
      <c r="E77">
        <v>-67.819282532</v>
      </c>
      <c r="F77">
        <v>-67.819282532</v>
      </c>
      <c r="G77">
        <v>1664.062</v>
      </c>
      <c r="H77" s="2">
        <f t="shared" si="10"/>
        <v>43.48223388699999</v>
      </c>
      <c r="I77" s="2">
        <f t="shared" si="8"/>
        <v>44.38371169999999</v>
      </c>
      <c r="J77" s="6">
        <f t="shared" si="12"/>
        <v>0.9014778129999996</v>
      </c>
      <c r="K77">
        <v>1664.062</v>
      </c>
      <c r="L77">
        <f t="shared" si="11"/>
        <v>25.810717467999993</v>
      </c>
      <c r="M77">
        <f t="shared" si="9"/>
        <v>25.810717467999993</v>
      </c>
      <c r="N77" s="9">
        <f>20*LOG10((12200^2*K77^4)/((K77^2+20.6^2)*(K77^2+12200^2)*(K77^2+107.7^2)^0.5*(K77^2+737.9^2)^0.5)/aref)</f>
        <v>1.0405951585668733</v>
      </c>
      <c r="O77">
        <f t="shared" si="13"/>
        <v>44.522829045566866</v>
      </c>
    </row>
    <row r="78" spans="1:15" ht="12.75">
      <c r="A78">
        <v>1687.5</v>
      </c>
      <c r="B78">
        <v>-50.728961945</v>
      </c>
      <c r="C78">
        <v>-49.814155579</v>
      </c>
      <c r="D78">
        <v>1687.5</v>
      </c>
      <c r="E78">
        <v>-68.123687744</v>
      </c>
      <c r="F78">
        <v>-68.123687744</v>
      </c>
      <c r="G78">
        <v>1687.5</v>
      </c>
      <c r="H78" s="2">
        <f t="shared" si="10"/>
        <v>42.901038054999994</v>
      </c>
      <c r="I78" s="2">
        <f t="shared" si="8"/>
        <v>43.815844420999994</v>
      </c>
      <c r="J78" s="6">
        <f t="shared" si="12"/>
        <v>0.9148063660000005</v>
      </c>
      <c r="K78">
        <v>1687.5</v>
      </c>
      <c r="L78">
        <f t="shared" si="11"/>
        <v>25.506312256</v>
      </c>
      <c r="M78">
        <f t="shared" si="9"/>
        <v>25.506312256</v>
      </c>
      <c r="N78" s="9">
        <f>20*LOG10((12200^2*K78^4)/((K78^2+20.6^2)*(K78^2+12200^2)*(K78^2+107.7^2)^0.5*(K78^2+737.9^2)^0.5)/aref)</f>
        <v>1.0563631954994432</v>
      </c>
      <c r="O78">
        <f t="shared" si="13"/>
        <v>43.95740125049944</v>
      </c>
    </row>
    <row r="79" spans="1:15" ht="12.75">
      <c r="A79">
        <v>1710.937</v>
      </c>
      <c r="B79">
        <v>-51.582256317</v>
      </c>
      <c r="C79">
        <v>-50.649688721</v>
      </c>
      <c r="D79">
        <v>1710.937</v>
      </c>
      <c r="E79">
        <v>-68.412902832</v>
      </c>
      <c r="F79">
        <v>-68.412902832</v>
      </c>
      <c r="G79">
        <v>1710.937</v>
      </c>
      <c r="H79" s="2">
        <f t="shared" si="10"/>
        <v>42.04774368299999</v>
      </c>
      <c r="I79" s="2">
        <f t="shared" si="8"/>
        <v>42.980311279</v>
      </c>
      <c r="J79" s="6">
        <f t="shared" si="12"/>
        <v>0.9325675960000055</v>
      </c>
      <c r="K79">
        <v>1710.937</v>
      </c>
      <c r="L79">
        <f t="shared" si="11"/>
        <v>25.217097167999995</v>
      </c>
      <c r="M79">
        <f t="shared" si="9"/>
        <v>25.217097167999995</v>
      </c>
      <c r="N79" s="9">
        <f>20*LOG10((12200^2*K79^4)/((K79^2+20.6^2)*(K79^2+12200^2)*(K79^2+107.7^2)^0.5*(K79^2+737.9^2)^0.5)/aref)</f>
        <v>1.0713275134036475</v>
      </c>
      <c r="O79">
        <f t="shared" si="13"/>
        <v>43.11907119640364</v>
      </c>
    </row>
    <row r="80" spans="1:15" ht="12.75">
      <c r="A80">
        <v>1734.375</v>
      </c>
      <c r="B80">
        <v>-51.265701294</v>
      </c>
      <c r="C80">
        <v>-50.313106537</v>
      </c>
      <c r="D80">
        <v>1734.375</v>
      </c>
      <c r="E80">
        <v>-68.68901062</v>
      </c>
      <c r="F80">
        <v>-68.68901062</v>
      </c>
      <c r="G80">
        <v>1734.375</v>
      </c>
      <c r="H80" s="2">
        <f t="shared" si="10"/>
        <v>42.36429870599999</v>
      </c>
      <c r="I80" s="2">
        <f t="shared" si="8"/>
        <v>43.31689346299999</v>
      </c>
      <c r="J80" s="6">
        <f t="shared" si="12"/>
        <v>0.952594757</v>
      </c>
      <c r="K80">
        <v>1734.375</v>
      </c>
      <c r="L80">
        <f t="shared" si="11"/>
        <v>24.94098937999999</v>
      </c>
      <c r="M80">
        <f t="shared" si="9"/>
        <v>24.94098937999999</v>
      </c>
      <c r="N80" s="9">
        <f>20*LOG10((12200^2*K80^4)/((K80^2+20.6^2)*(K80^2+12200^2)*(K80^2+107.7^2)^0.5*(K80^2+737.9^2)^0.5)/aref)</f>
        <v>1.0855244691738473</v>
      </c>
      <c r="O80">
        <f t="shared" si="13"/>
        <v>43.44982317517384</v>
      </c>
    </row>
    <row r="81" spans="1:15" ht="12.75">
      <c r="A81">
        <v>1757.812</v>
      </c>
      <c r="B81">
        <v>-49.905620575</v>
      </c>
      <c r="C81">
        <v>-48.937213898</v>
      </c>
      <c r="D81">
        <v>1757.812</v>
      </c>
      <c r="E81">
        <v>-68.955818176</v>
      </c>
      <c r="F81">
        <v>-68.955818176</v>
      </c>
      <c r="G81">
        <v>1757.812</v>
      </c>
      <c r="H81" s="2">
        <f t="shared" si="10"/>
        <v>43.724379424999995</v>
      </c>
      <c r="I81" s="2">
        <f t="shared" si="8"/>
        <v>44.69278610199999</v>
      </c>
      <c r="J81" s="6">
        <f t="shared" si="12"/>
        <v>0.9684066769999973</v>
      </c>
      <c r="K81">
        <v>1757.812</v>
      </c>
      <c r="L81">
        <f t="shared" si="11"/>
        <v>24.674181824</v>
      </c>
      <c r="M81">
        <f t="shared" si="9"/>
        <v>24.674181824</v>
      </c>
      <c r="N81" s="9">
        <f>20*LOG10((12200^2*K81^4)/((K81^2+20.6^2)*(K81^2+12200^2)*(K81^2+107.7^2)^0.5*(K81^2+737.9^2)^0.5)/aref)</f>
        <v>1.0989859409838403</v>
      </c>
      <c r="O81">
        <f t="shared" si="13"/>
        <v>44.82336536598383</v>
      </c>
    </row>
    <row r="82" spans="1:15" ht="12.75">
      <c r="A82">
        <v>1781.25</v>
      </c>
      <c r="B82">
        <v>-48.663944244</v>
      </c>
      <c r="C82">
        <v>-47.684066772</v>
      </c>
      <c r="D82">
        <v>1781.25</v>
      </c>
      <c r="E82">
        <v>-69.215171814</v>
      </c>
      <c r="F82">
        <v>-69.215171814</v>
      </c>
      <c r="G82">
        <v>1781.25</v>
      </c>
      <c r="H82" s="2">
        <f t="shared" si="10"/>
        <v>44.966055755999996</v>
      </c>
      <c r="I82" s="2">
        <f t="shared" si="8"/>
        <v>45.945933227999994</v>
      </c>
      <c r="J82" s="6">
        <f t="shared" si="12"/>
        <v>0.9798774719999983</v>
      </c>
      <c r="K82">
        <v>1781.25</v>
      </c>
      <c r="L82">
        <f t="shared" si="11"/>
        <v>24.414828185999994</v>
      </c>
      <c r="M82">
        <f t="shared" si="9"/>
        <v>24.414828185999994</v>
      </c>
      <c r="N82" s="9">
        <f>20*LOG10((12200^2*K82^4)/((K82^2+20.6^2)*(K82^2+12200^2)*(K82^2+107.7^2)^0.5*(K82^2+737.9^2)^0.5)/aref)</f>
        <v>1.1117443119419776</v>
      </c>
      <c r="O82">
        <f t="shared" si="13"/>
        <v>46.07780006794197</v>
      </c>
    </row>
    <row r="83" spans="1:15" ht="12.75">
      <c r="A83">
        <v>1804.687</v>
      </c>
      <c r="B83">
        <v>-48.576450348</v>
      </c>
      <c r="C83">
        <v>-47.587863922</v>
      </c>
      <c r="D83">
        <v>1804.687</v>
      </c>
      <c r="E83">
        <v>-69.463615417</v>
      </c>
      <c r="F83">
        <v>-69.463615417</v>
      </c>
      <c r="G83">
        <v>1804.687</v>
      </c>
      <c r="H83" s="2">
        <f t="shared" si="10"/>
        <v>45.053549651999994</v>
      </c>
      <c r="I83" s="2">
        <f t="shared" si="8"/>
        <v>46.042136078</v>
      </c>
      <c r="J83" s="6">
        <f t="shared" si="12"/>
        <v>0.9885864260000048</v>
      </c>
      <c r="K83">
        <v>1804.687</v>
      </c>
      <c r="L83">
        <f t="shared" si="11"/>
        <v>24.166384582999996</v>
      </c>
      <c r="M83">
        <f t="shared" si="9"/>
        <v>24.166384582999996</v>
      </c>
      <c r="N83" s="9">
        <f>20*LOG10((12200^2*K83^4)/((K83^2+20.6^2)*(K83^2+12200^2)*(K83^2+107.7^2)^0.5*(K83^2+737.9^2)^0.5)/aref)</f>
        <v>1.1238279904084034</v>
      </c>
      <c r="O83">
        <f t="shared" si="13"/>
        <v>46.177377642408395</v>
      </c>
    </row>
    <row r="84" spans="1:15" ht="12.75">
      <c r="A84">
        <v>1828.125</v>
      </c>
      <c r="B84">
        <v>-49.726036072</v>
      </c>
      <c r="C84">
        <v>-48.727169037</v>
      </c>
      <c r="D84">
        <v>1828.125</v>
      </c>
      <c r="E84">
        <v>-69.702865601</v>
      </c>
      <c r="F84">
        <v>-69.702865601</v>
      </c>
      <c r="G84">
        <v>1828.125</v>
      </c>
      <c r="H84" s="2">
        <f t="shared" si="10"/>
        <v>43.903963927999996</v>
      </c>
      <c r="I84" s="2">
        <f t="shared" si="8"/>
        <v>44.90283096299999</v>
      </c>
      <c r="J84" s="6">
        <f t="shared" si="12"/>
        <v>0.9988670349999964</v>
      </c>
      <c r="K84">
        <v>1828.125</v>
      </c>
      <c r="L84">
        <f t="shared" si="11"/>
        <v>23.927134398999996</v>
      </c>
      <c r="M84">
        <f t="shared" si="9"/>
        <v>23.927134398999996</v>
      </c>
      <c r="N84" s="9">
        <f>20*LOG10((12200^2*K84^4)/((K84^2+20.6^2)*(K84^2+12200^2)*(K84^2+107.7^2)^0.5*(K84^2+737.9^2)^0.5)/aref)</f>
        <v>1.1352658831476345</v>
      </c>
      <c r="O84">
        <f t="shared" si="13"/>
        <v>45.03922981114763</v>
      </c>
    </row>
    <row r="85" spans="1:15" ht="12.75">
      <c r="A85">
        <v>1851.562</v>
      </c>
      <c r="B85">
        <v>-51.006454468</v>
      </c>
      <c r="C85">
        <v>-49.994689941</v>
      </c>
      <c r="D85">
        <v>1851.562</v>
      </c>
      <c r="E85">
        <v>-69.934585571</v>
      </c>
      <c r="F85">
        <v>-69.934585571</v>
      </c>
      <c r="G85">
        <v>1851.562</v>
      </c>
      <c r="H85" s="2">
        <f t="shared" si="10"/>
        <v>42.623545531999994</v>
      </c>
      <c r="I85" s="2">
        <f t="shared" si="8"/>
        <v>43.635310059</v>
      </c>
      <c r="J85" s="6">
        <f t="shared" si="12"/>
        <v>1.011764527000004</v>
      </c>
      <c r="K85">
        <v>1851.562</v>
      </c>
      <c r="L85">
        <f t="shared" si="11"/>
        <v>23.695414428999996</v>
      </c>
      <c r="M85">
        <f t="shared" si="9"/>
        <v>23.695414428999996</v>
      </c>
      <c r="N85" s="9">
        <f>20*LOG10((12200^2*K85^4)/((K85^2+20.6^2)*(K85^2+12200^2)*(K85^2+107.7^2)^0.5*(K85^2+737.9^2)^0.5)/aref)</f>
        <v>1.1460833693951384</v>
      </c>
      <c r="O85">
        <f t="shared" si="13"/>
        <v>43.76962890139513</v>
      </c>
    </row>
    <row r="86" spans="1:15" ht="12.75">
      <c r="A86">
        <v>1875</v>
      </c>
      <c r="B86">
        <v>-52.027297974</v>
      </c>
      <c r="C86">
        <v>-51.004135132</v>
      </c>
      <c r="D86">
        <v>1875</v>
      </c>
      <c r="E86">
        <v>-70.159957886</v>
      </c>
      <c r="F86">
        <v>-70.159957886</v>
      </c>
      <c r="G86">
        <v>1875</v>
      </c>
      <c r="H86" s="2">
        <f t="shared" si="10"/>
        <v>41.602702025999996</v>
      </c>
      <c r="I86" s="2">
        <f t="shared" si="8"/>
        <v>42.625864867999994</v>
      </c>
      <c r="J86" s="6">
        <f t="shared" si="12"/>
        <v>1.0231628419999979</v>
      </c>
      <c r="K86">
        <v>1875</v>
      </c>
      <c r="L86">
        <f t="shared" si="11"/>
        <v>23.470042113999995</v>
      </c>
      <c r="M86">
        <f t="shared" si="9"/>
        <v>23.470042113999995</v>
      </c>
      <c r="N86" s="9">
        <f>20*LOG10((12200^2*K86^4)/((K86^2+20.6^2)*(K86^2+12200^2)*(K86^2+107.7^2)^0.5*(K86^2+737.9^2)^0.5)/aref)</f>
        <v>1.1563063068578314</v>
      </c>
      <c r="O86">
        <f t="shared" si="13"/>
        <v>42.759008332857825</v>
      </c>
    </row>
    <row r="87" spans="1:15" ht="12.75">
      <c r="A87">
        <v>1898.437</v>
      </c>
      <c r="B87">
        <v>-53.203243256</v>
      </c>
      <c r="C87">
        <v>-52.16985321</v>
      </c>
      <c r="D87">
        <v>1898.437</v>
      </c>
      <c r="E87">
        <v>-70.374320984</v>
      </c>
      <c r="F87">
        <v>-70.374320984</v>
      </c>
      <c r="G87">
        <v>1898.437</v>
      </c>
      <c r="H87" s="2">
        <f t="shared" si="10"/>
        <v>40.426756743999995</v>
      </c>
      <c r="I87" s="2">
        <f t="shared" si="8"/>
        <v>41.460146789999996</v>
      </c>
      <c r="J87" s="6">
        <f t="shared" si="12"/>
        <v>1.033390046000001</v>
      </c>
      <c r="K87">
        <v>1898.437</v>
      </c>
      <c r="L87">
        <f t="shared" si="11"/>
        <v>23.255679016000002</v>
      </c>
      <c r="M87">
        <f t="shared" si="9"/>
        <v>23.255679016000002</v>
      </c>
      <c r="N87" s="9">
        <f>20*LOG10((12200^2*K87^4)/((K87^2+20.6^2)*(K87^2+12200^2)*(K87^2+107.7^2)^0.5*(K87^2+737.9^2)^0.5)/aref)</f>
        <v>1.165957424036256</v>
      </c>
      <c r="O87">
        <f t="shared" si="13"/>
        <v>41.59271416803625</v>
      </c>
    </row>
    <row r="88" spans="1:15" ht="12.75">
      <c r="A88">
        <v>1921.875</v>
      </c>
      <c r="B88">
        <v>-54.395484924</v>
      </c>
      <c r="C88">
        <v>-53.351276398</v>
      </c>
      <c r="D88">
        <v>1921.875</v>
      </c>
      <c r="E88">
        <v>-70.519165039</v>
      </c>
      <c r="F88">
        <v>-70.519165039</v>
      </c>
      <c r="G88">
        <v>1921.875</v>
      </c>
      <c r="H88" s="2">
        <f t="shared" si="10"/>
        <v>39.234515075999994</v>
      </c>
      <c r="I88" s="2">
        <f t="shared" si="8"/>
        <v>40.27872360199999</v>
      </c>
      <c r="J88" s="6">
        <f t="shared" si="12"/>
        <v>1.0442085259999985</v>
      </c>
      <c r="K88">
        <v>1921.875</v>
      </c>
      <c r="L88">
        <f t="shared" si="11"/>
        <v>23.110834960999995</v>
      </c>
      <c r="M88">
        <f t="shared" si="9"/>
        <v>23.110834960999995</v>
      </c>
      <c r="N88" s="9">
        <f>20*LOG10((12200^2*K88^4)/((K88^2+20.6^2)*(K88^2+12200^2)*(K88^2+107.7^2)^0.5*(K88^2+737.9^2)^0.5)/aref)</f>
        <v>1.1750598976130477</v>
      </c>
      <c r="O88">
        <f t="shared" si="13"/>
        <v>40.40957497361304</v>
      </c>
    </row>
    <row r="89" spans="1:15" ht="12.75">
      <c r="A89">
        <v>1945.312</v>
      </c>
      <c r="B89">
        <v>-55.048969269</v>
      </c>
      <c r="C89">
        <v>-53.99357605</v>
      </c>
      <c r="D89">
        <v>1945.312</v>
      </c>
      <c r="E89">
        <v>-67.342391968</v>
      </c>
      <c r="F89">
        <v>-67.342391968</v>
      </c>
      <c r="G89">
        <v>1945.312</v>
      </c>
      <c r="H89" s="2">
        <f t="shared" si="10"/>
        <v>38.581030731</v>
      </c>
      <c r="I89" s="2">
        <f t="shared" si="8"/>
        <v>39.636423949999994</v>
      </c>
      <c r="J89" s="6">
        <f t="shared" si="12"/>
        <v>1.0553932189999955</v>
      </c>
      <c r="K89">
        <v>1945.312</v>
      </c>
      <c r="L89">
        <f t="shared" si="11"/>
        <v>26.287608031999994</v>
      </c>
      <c r="M89">
        <f t="shared" si="9"/>
        <v>26.287608031999994</v>
      </c>
      <c r="N89" s="9">
        <f>20*LOG10((12200^2*K89^4)/((K89^2+20.6^2)*(K89^2+12200^2)*(K89^2+107.7^2)^0.5*(K89^2+737.9^2)^0.5)/aref)</f>
        <v>1.1836341311149838</v>
      </c>
      <c r="O89">
        <f t="shared" si="13"/>
        <v>39.764664862114984</v>
      </c>
    </row>
    <row r="90" spans="1:15" ht="12.75">
      <c r="A90">
        <v>1968.75</v>
      </c>
      <c r="B90">
        <v>-55.217235565</v>
      </c>
      <c r="C90">
        <v>-54.152469635</v>
      </c>
      <c r="D90">
        <v>1968.75</v>
      </c>
      <c r="E90">
        <v>-57.124858856</v>
      </c>
      <c r="F90">
        <v>-57.124858856</v>
      </c>
      <c r="G90">
        <v>1968.75</v>
      </c>
      <c r="H90" s="2">
        <f t="shared" si="10"/>
        <v>38.41276443499999</v>
      </c>
      <c r="I90" s="2">
        <f t="shared" si="8"/>
        <v>39.47753036499999</v>
      </c>
      <c r="J90" s="6">
        <f t="shared" si="12"/>
        <v>1.06476593</v>
      </c>
      <c r="K90">
        <v>1968.75</v>
      </c>
      <c r="L90">
        <f t="shared" si="11"/>
        <v>36.50514114399999</v>
      </c>
      <c r="M90">
        <f t="shared" si="9"/>
        <v>36.50514114399999</v>
      </c>
      <c r="N90" s="9">
        <f>20*LOG10((12200^2*K90^4)/((K90^2+20.6^2)*(K90^2+12200^2)*(K90^2+107.7^2)^0.5*(K90^2+737.9^2)^0.5)/aref)</f>
        <v>1.1917009380429753</v>
      </c>
      <c r="O90">
        <f t="shared" si="13"/>
        <v>39.60446537304297</v>
      </c>
    </row>
    <row r="91" spans="1:15" ht="12.75">
      <c r="A91">
        <v>1992.187</v>
      </c>
      <c r="B91">
        <v>-55.723575592</v>
      </c>
      <c r="C91">
        <v>-54.651332855</v>
      </c>
      <c r="D91">
        <v>1992.187</v>
      </c>
      <c r="E91">
        <v>-49.867908478</v>
      </c>
      <c r="F91">
        <v>-49.867908478</v>
      </c>
      <c r="G91">
        <v>1992.187</v>
      </c>
      <c r="H91" s="2">
        <f t="shared" si="10"/>
        <v>37.90642440799999</v>
      </c>
      <c r="I91" s="2">
        <f t="shared" si="8"/>
        <v>38.978667144999996</v>
      </c>
      <c r="J91" s="6">
        <f t="shared" si="12"/>
        <v>1.0722427370000034</v>
      </c>
      <c r="K91">
        <v>1992.187</v>
      </c>
      <c r="L91">
        <f t="shared" si="11"/>
        <v>43.762091522</v>
      </c>
      <c r="M91">
        <f t="shared" si="9"/>
        <v>43.762091522</v>
      </c>
      <c r="N91" s="9">
        <f>20*LOG10((12200^2*K91^4)/((K91^2+20.6^2)*(K91^2+12200^2)*(K91^2+107.7^2)^0.5*(K91^2+737.9^2)^0.5)/aref)</f>
        <v>1.1992786781253406</v>
      </c>
      <c r="O91">
        <f t="shared" si="13"/>
        <v>39.10570308612533</v>
      </c>
    </row>
    <row r="92" spans="1:15" ht="12.75">
      <c r="A92">
        <v>2015.625</v>
      </c>
      <c r="B92">
        <v>-56.492866516</v>
      </c>
      <c r="C92">
        <v>-55.412002563</v>
      </c>
      <c r="D92">
        <v>2015.625</v>
      </c>
      <c r="E92">
        <v>-47.034252167</v>
      </c>
      <c r="F92">
        <v>-47.034252167</v>
      </c>
      <c r="G92">
        <v>2015.625</v>
      </c>
      <c r="H92" s="2">
        <f t="shared" si="10"/>
        <v>37.137133483999996</v>
      </c>
      <c r="I92" s="2">
        <f t="shared" si="8"/>
        <v>38.217997436999994</v>
      </c>
      <c r="J92" s="6">
        <f t="shared" si="12"/>
        <v>1.080863952999998</v>
      </c>
      <c r="K92">
        <v>2015.625</v>
      </c>
      <c r="L92">
        <f t="shared" si="11"/>
        <v>46.595747833</v>
      </c>
      <c r="M92">
        <f t="shared" si="9"/>
        <v>46.595747833</v>
      </c>
      <c r="N92" s="9">
        <f>20*LOG10((12200^2*K92^4)/((K92^2+20.6^2)*(K92^2+12200^2)*(K92^2+107.7^2)^0.5*(K92^2+737.9^2)^0.5)/aref)</f>
        <v>1.2063860768885726</v>
      </c>
      <c r="O92">
        <f t="shared" si="13"/>
        <v>38.343519560888566</v>
      </c>
    </row>
    <row r="93" spans="1:15" ht="12.75">
      <c r="A93">
        <v>2039.062</v>
      </c>
      <c r="B93">
        <v>-56.722492218</v>
      </c>
      <c r="C93">
        <v>-55.632980347</v>
      </c>
      <c r="D93">
        <v>2039.062</v>
      </c>
      <c r="E93">
        <v>-48.501968384</v>
      </c>
      <c r="F93">
        <v>-48.501968384</v>
      </c>
      <c r="G93">
        <v>2039.062</v>
      </c>
      <c r="H93" s="2">
        <f t="shared" si="10"/>
        <v>36.907507781999996</v>
      </c>
      <c r="I93" s="2">
        <f t="shared" si="8"/>
        <v>37.997019652999995</v>
      </c>
      <c r="J93" s="6">
        <f t="shared" si="12"/>
        <v>1.0895118709999991</v>
      </c>
      <c r="K93">
        <v>2039.062</v>
      </c>
      <c r="L93">
        <f t="shared" si="11"/>
        <v>45.128031615999994</v>
      </c>
      <c r="M93">
        <f t="shared" si="9"/>
        <v>45.128031615999994</v>
      </c>
      <c r="N93" s="9">
        <f>20*LOG10((12200^2*K93^4)/((K93^2+20.6^2)*(K93^2+12200^2)*(K93^2+107.7^2)^0.5*(K93^2+737.9^2)^0.5)/aref)</f>
        <v>1.213039693561173</v>
      </c>
      <c r="O93">
        <f t="shared" si="13"/>
        <v>38.12054747556117</v>
      </c>
    </row>
    <row r="94" spans="1:15" ht="12.75">
      <c r="A94">
        <v>2062.5</v>
      </c>
      <c r="B94">
        <v>-56.946487427</v>
      </c>
      <c r="C94">
        <v>-55.850391388</v>
      </c>
      <c r="D94">
        <v>2062.5</v>
      </c>
      <c r="E94">
        <v>-54.366901398</v>
      </c>
      <c r="F94">
        <v>-54.366901398</v>
      </c>
      <c r="G94">
        <v>2062.5</v>
      </c>
      <c r="H94" s="2">
        <f t="shared" si="10"/>
        <v>36.683512572999994</v>
      </c>
      <c r="I94" s="2">
        <f t="shared" si="8"/>
        <v>37.779608612</v>
      </c>
      <c r="J94" s="6">
        <f t="shared" si="12"/>
        <v>1.0960960390000025</v>
      </c>
      <c r="K94">
        <v>2062.5</v>
      </c>
      <c r="L94">
        <f t="shared" si="11"/>
        <v>39.26309860199999</v>
      </c>
      <c r="M94">
        <f t="shared" si="9"/>
        <v>39.26309860199999</v>
      </c>
      <c r="N94" s="9">
        <f>20*LOG10((12200^2*K94^4)/((K94^2+20.6^2)*(K94^2+12200^2)*(K94^2+107.7^2)^0.5*(K94^2+737.9^2)^0.5)/aref)</f>
        <v>1.2192564045856826</v>
      </c>
      <c r="O94">
        <f t="shared" si="13"/>
        <v>37.90276897758568</v>
      </c>
    </row>
    <row r="95" spans="1:15" ht="12.75">
      <c r="A95">
        <v>2085.937</v>
      </c>
      <c r="B95">
        <v>-57.421657562</v>
      </c>
      <c r="C95">
        <v>-56.318267822</v>
      </c>
      <c r="D95">
        <v>2085.937</v>
      </c>
      <c r="E95">
        <v>-64.5440979</v>
      </c>
      <c r="F95">
        <v>-64.5440979</v>
      </c>
      <c r="G95">
        <v>2085.937</v>
      </c>
      <c r="H95" s="2">
        <f t="shared" si="10"/>
        <v>36.208342437999995</v>
      </c>
      <c r="I95" s="2">
        <f t="shared" si="8"/>
        <v>37.31173217799999</v>
      </c>
      <c r="J95" s="6">
        <f t="shared" si="12"/>
        <v>1.1033897399999972</v>
      </c>
      <c r="K95">
        <v>2085.937</v>
      </c>
      <c r="L95">
        <f t="shared" si="11"/>
        <v>29.0859021</v>
      </c>
      <c r="M95">
        <f t="shared" si="9"/>
        <v>29.0859021</v>
      </c>
      <c r="N95" s="9">
        <f>20*LOG10((12200^2*K95^4)/((K95^2+20.6^2)*(K95^2+12200^2)*(K95^2+107.7^2)^0.5*(K95^2+737.9^2)^0.5)/aref)</f>
        <v>1.2250511797260843</v>
      </c>
      <c r="O95">
        <f t="shared" si="13"/>
        <v>37.43339361772608</v>
      </c>
    </row>
    <row r="96" spans="1:15" ht="12.75">
      <c r="A96">
        <v>2109.375</v>
      </c>
      <c r="B96">
        <v>-56.921867371</v>
      </c>
      <c r="C96">
        <v>-55.810245514</v>
      </c>
      <c r="D96">
        <v>2109.375</v>
      </c>
      <c r="E96">
        <v>-71.994316101</v>
      </c>
      <c r="F96">
        <v>-71.994316101</v>
      </c>
      <c r="G96">
        <v>2109.375</v>
      </c>
      <c r="H96" s="2">
        <f t="shared" si="10"/>
        <v>36.708132629</v>
      </c>
      <c r="I96" s="2">
        <f t="shared" si="8"/>
        <v>37.819754485999994</v>
      </c>
      <c r="J96" s="6">
        <f t="shared" si="12"/>
        <v>1.1116218569999958</v>
      </c>
      <c r="K96">
        <v>2109.375</v>
      </c>
      <c r="L96">
        <f t="shared" si="11"/>
        <v>21.635683899</v>
      </c>
      <c r="M96">
        <f t="shared" si="9"/>
        <v>21.635683899</v>
      </c>
      <c r="N96" s="9">
        <f>20*LOG10((12200^2*K96^4)/((K96^2+20.6^2)*(K96^2+12200^2)*(K96^2+107.7^2)^0.5*(K96^2+737.9^2)^0.5)/aref)</f>
        <v>1.2304392542139346</v>
      </c>
      <c r="O96">
        <f t="shared" si="13"/>
        <v>37.93857188321393</v>
      </c>
    </row>
    <row r="97" spans="1:15" ht="12.75">
      <c r="A97">
        <v>2132.812</v>
      </c>
      <c r="B97">
        <v>-56.119197845</v>
      </c>
      <c r="C97">
        <v>-55.002407074</v>
      </c>
      <c r="D97">
        <v>2132.812</v>
      </c>
      <c r="E97">
        <v>-72.549102783</v>
      </c>
      <c r="F97">
        <v>-72.549102783</v>
      </c>
      <c r="G97">
        <v>2132.812</v>
      </c>
      <c r="H97" s="2">
        <f t="shared" si="10"/>
        <v>37.51080215499999</v>
      </c>
      <c r="I97" s="2">
        <f t="shared" si="8"/>
        <v>38.627592926</v>
      </c>
      <c r="J97" s="6">
        <f t="shared" si="12"/>
        <v>1.1167907710000051</v>
      </c>
      <c r="K97">
        <v>2132.812</v>
      </c>
      <c r="L97">
        <f t="shared" si="11"/>
        <v>21.080897217</v>
      </c>
      <c r="M97">
        <f t="shared" si="9"/>
        <v>21.080897217</v>
      </c>
      <c r="N97" s="9">
        <f>20*LOG10((12200^2*K97^4)/((K97^2+20.6^2)*(K97^2+12200^2)*(K97^2+107.7^2)^0.5*(K97^2+737.9^2)^0.5)/aref)</f>
        <v>1.2354341918304113</v>
      </c>
      <c r="O97">
        <f t="shared" si="13"/>
        <v>38.74623634683041</v>
      </c>
    </row>
    <row r="98" spans="1:15" ht="12.75">
      <c r="A98">
        <v>2156.25</v>
      </c>
      <c r="B98">
        <v>-56.398887634</v>
      </c>
      <c r="C98">
        <v>-55.277885437</v>
      </c>
      <c r="D98">
        <v>2156.25</v>
      </c>
      <c r="E98">
        <v>-72.704925537</v>
      </c>
      <c r="F98">
        <v>-72.704925537</v>
      </c>
      <c r="G98">
        <v>2156.25</v>
      </c>
      <c r="H98" s="2">
        <f t="shared" si="10"/>
        <v>37.231112366</v>
      </c>
      <c r="I98" s="2">
        <f t="shared" si="8"/>
        <v>38.35211456299999</v>
      </c>
      <c r="J98" s="6">
        <f t="shared" si="12"/>
        <v>1.1210021969999957</v>
      </c>
      <c r="K98">
        <v>2156.25</v>
      </c>
      <c r="L98">
        <f t="shared" si="11"/>
        <v>20.925074463</v>
      </c>
      <c r="M98">
        <f t="shared" si="9"/>
        <v>20.925074463</v>
      </c>
      <c r="N98" s="9">
        <f>20*LOG10((12200^2*K98^4)/((K98^2+20.6^2)*(K98^2+12200^2)*(K98^2+107.7^2)^0.5*(K98^2+737.9^2)^0.5)/aref)</f>
        <v>1.2400497679087015</v>
      </c>
      <c r="O98">
        <f t="shared" si="13"/>
        <v>38.4711621339087</v>
      </c>
    </row>
    <row r="99" spans="1:15" ht="12.75">
      <c r="A99">
        <v>2179.687</v>
      </c>
      <c r="B99">
        <v>-57.416572571</v>
      </c>
      <c r="C99">
        <v>-56.29044342</v>
      </c>
      <c r="D99">
        <v>2179.687</v>
      </c>
      <c r="E99">
        <v>-72.852645874</v>
      </c>
      <c r="F99">
        <v>-72.852645874</v>
      </c>
      <c r="G99">
        <v>2179.687</v>
      </c>
      <c r="H99" s="2">
        <f t="shared" si="10"/>
        <v>36.21342742899999</v>
      </c>
      <c r="I99" s="2">
        <f t="shared" si="8"/>
        <v>37.33955657999999</v>
      </c>
      <c r="J99" s="6">
        <f t="shared" si="12"/>
        <v>1.1261291510000007</v>
      </c>
      <c r="K99">
        <v>2179.687</v>
      </c>
      <c r="L99">
        <f t="shared" si="11"/>
        <v>20.77735412599999</v>
      </c>
      <c r="M99">
        <f t="shared" si="9"/>
        <v>20.77735412599999</v>
      </c>
      <c r="N99" s="9">
        <f>20*LOG10((12200^2*K99^4)/((K99^2+20.6^2)*(K99^2+12200^2)*(K99^2+107.7^2)^0.5*(K99^2+737.9^2)^0.5)/aref)</f>
        <v>1.244298300137986</v>
      </c>
      <c r="O99">
        <f t="shared" si="13"/>
        <v>37.45772572913798</v>
      </c>
    </row>
    <row r="100" spans="1:15" ht="12.75">
      <c r="A100">
        <v>2203.125</v>
      </c>
      <c r="B100">
        <v>-58.359855652</v>
      </c>
      <c r="C100">
        <v>-57.228355408</v>
      </c>
      <c r="D100">
        <v>2203.125</v>
      </c>
      <c r="E100">
        <v>-73.000831604</v>
      </c>
      <c r="F100">
        <v>-73.000831604</v>
      </c>
      <c r="G100">
        <v>2203.125</v>
      </c>
      <c r="H100" s="2">
        <f t="shared" si="10"/>
        <v>35.270144347999995</v>
      </c>
      <c r="I100" s="2">
        <f t="shared" si="8"/>
        <v>36.401644592</v>
      </c>
      <c r="J100" s="6">
        <f t="shared" si="12"/>
        <v>1.1315002440000015</v>
      </c>
      <c r="K100">
        <v>2203.125</v>
      </c>
      <c r="L100">
        <f t="shared" si="11"/>
        <v>20.629168395999997</v>
      </c>
      <c r="M100">
        <f t="shared" si="9"/>
        <v>20.629168395999997</v>
      </c>
      <c r="N100" s="9">
        <f>20*LOG10((12200^2*K100^4)/((K100^2+20.6^2)*(K100^2+12200^2)*(K100^2+107.7^2)^0.5*(K100^2+737.9^2)^0.5)/aref)</f>
        <v>1.248192262464495</v>
      </c>
      <c r="O100">
        <f t="shared" si="13"/>
        <v>36.51833661046449</v>
      </c>
    </row>
    <row r="101" spans="1:15" ht="12.75">
      <c r="A101">
        <v>2226.562</v>
      </c>
      <c r="B101">
        <v>-59.066005707</v>
      </c>
      <c r="C101">
        <v>-57.92949295</v>
      </c>
      <c r="D101">
        <v>2226.562</v>
      </c>
      <c r="E101">
        <v>-73.158287048</v>
      </c>
      <c r="F101">
        <v>-73.158287048</v>
      </c>
      <c r="G101">
        <v>2226.562</v>
      </c>
      <c r="H101" s="2">
        <f t="shared" si="10"/>
        <v>34.56399429299999</v>
      </c>
      <c r="I101" s="2">
        <f t="shared" si="8"/>
        <v>35.70050705</v>
      </c>
      <c r="J101" s="6">
        <f t="shared" si="12"/>
        <v>1.1365127570000055</v>
      </c>
      <c r="K101">
        <v>2226.562</v>
      </c>
      <c r="L101">
        <f t="shared" si="11"/>
        <v>20.47171295199999</v>
      </c>
      <c r="M101">
        <f t="shared" si="9"/>
        <v>20.47171295199999</v>
      </c>
      <c r="N101" s="9">
        <f>20*LOG10((12200^2*K101^4)/((K101^2+20.6^2)*(K101^2+12200^2)*(K101^2+107.7^2)^0.5*(K101^2+737.9^2)^0.5)/aref)</f>
        <v>1.251742866128263</v>
      </c>
      <c r="O101">
        <f t="shared" si="13"/>
        <v>35.815737159128254</v>
      </c>
    </row>
    <row r="102" spans="1:15" ht="12.75">
      <c r="A102">
        <v>2250</v>
      </c>
      <c r="B102">
        <v>-59.45798111</v>
      </c>
      <c r="C102">
        <v>-58.316783905</v>
      </c>
      <c r="D102">
        <v>2250</v>
      </c>
      <c r="E102">
        <v>-73.318611145</v>
      </c>
      <c r="F102">
        <v>-73.318611145</v>
      </c>
      <c r="G102">
        <v>2250</v>
      </c>
      <c r="H102" s="2">
        <f t="shared" si="10"/>
        <v>34.17201889</v>
      </c>
      <c r="I102" s="2">
        <f t="shared" si="8"/>
        <v>35.313216094999994</v>
      </c>
      <c r="J102" s="6">
        <f t="shared" si="12"/>
        <v>1.1411972049999974</v>
      </c>
      <c r="K102">
        <v>2250</v>
      </c>
      <c r="L102">
        <f t="shared" si="11"/>
        <v>20.31138885499999</v>
      </c>
      <c r="M102">
        <f t="shared" si="9"/>
        <v>20.31138885499999</v>
      </c>
      <c r="N102" s="9">
        <f>20*LOG10((12200^2*K102^4)/((K102^2+20.6^2)*(K102^2+12200^2)*(K102^2+107.7^2)^0.5*(K102^2+737.9^2)^0.5)/aref)</f>
        <v>1.254961422577695</v>
      </c>
      <c r="O102">
        <f t="shared" si="13"/>
        <v>35.42698031257769</v>
      </c>
    </row>
    <row r="103" spans="1:15" ht="12.75">
      <c r="A103">
        <v>2273.437</v>
      </c>
      <c r="B103">
        <v>-59.797649384</v>
      </c>
      <c r="C103">
        <v>-58.65247345</v>
      </c>
      <c r="D103">
        <v>2273.437</v>
      </c>
      <c r="E103">
        <v>-73.466461182</v>
      </c>
      <c r="F103">
        <v>-73.466461182</v>
      </c>
      <c r="G103">
        <v>2273.437</v>
      </c>
      <c r="H103" s="2">
        <f t="shared" si="10"/>
        <v>33.83235061599999</v>
      </c>
      <c r="I103" s="2">
        <f t="shared" si="8"/>
        <v>34.97752654999999</v>
      </c>
      <c r="J103" s="6">
        <f t="shared" si="12"/>
        <v>1.145175934000001</v>
      </c>
      <c r="K103">
        <v>2273.437</v>
      </c>
      <c r="L103">
        <f t="shared" si="11"/>
        <v>20.163538817999992</v>
      </c>
      <c r="M103">
        <f t="shared" si="9"/>
        <v>20.163538817999992</v>
      </c>
      <c r="N103" s="9">
        <f>20*LOG10((12200^2*K103^4)/((K103^2+20.6^2)*(K103^2+12200^2)*(K103^2+107.7^2)^0.5*(K103^2+737.9^2)^0.5)/aref)</f>
        <v>1.257858158826174</v>
      </c>
      <c r="O103">
        <f t="shared" si="13"/>
        <v>35.090208774826166</v>
      </c>
    </row>
    <row r="104" spans="1:15" ht="12.75">
      <c r="A104">
        <v>2296.875</v>
      </c>
      <c r="B104">
        <v>-60.212108612</v>
      </c>
      <c r="C104">
        <v>-59.063091278</v>
      </c>
      <c r="D104">
        <v>2296.875</v>
      </c>
      <c r="E104">
        <v>-73.605812073</v>
      </c>
      <c r="F104">
        <v>-73.605812073</v>
      </c>
      <c r="G104">
        <v>2296.875</v>
      </c>
      <c r="H104" s="2">
        <f t="shared" si="10"/>
        <v>33.417891387999994</v>
      </c>
      <c r="I104" s="2">
        <f t="shared" si="8"/>
        <v>34.566908721999994</v>
      </c>
      <c r="J104" s="6">
        <f t="shared" si="12"/>
        <v>1.1490173339999998</v>
      </c>
      <c r="K104">
        <v>2296.875</v>
      </c>
      <c r="L104">
        <f t="shared" si="11"/>
        <v>20.024187927</v>
      </c>
      <c r="M104">
        <f t="shared" si="9"/>
        <v>20.024187927</v>
      </c>
      <c r="N104" s="9">
        <f>20*LOG10((12200^2*K104^4)/((K104^2+20.6^2)*(K104^2+12200^2)*(K104^2+107.7^2)^0.5*(K104^2+737.9^2)^0.5)/aref)</f>
        <v>1.26044334578636</v>
      </c>
      <c r="O104">
        <f t="shared" si="13"/>
        <v>34.67833473378636</v>
      </c>
    </row>
    <row r="105" spans="1:15" ht="12.75">
      <c r="A105">
        <v>2320.312</v>
      </c>
      <c r="B105">
        <v>-60.646350861</v>
      </c>
      <c r="C105">
        <v>-59.494007111</v>
      </c>
      <c r="D105">
        <v>2320.312</v>
      </c>
      <c r="E105">
        <v>-73.743186951</v>
      </c>
      <c r="F105">
        <v>-73.743186951</v>
      </c>
      <c r="G105">
        <v>2320.312</v>
      </c>
      <c r="H105" s="2">
        <f t="shared" si="10"/>
        <v>32.98364913899999</v>
      </c>
      <c r="I105" s="2">
        <f t="shared" si="8"/>
        <v>34.13599288899999</v>
      </c>
      <c r="J105" s="6">
        <f t="shared" si="12"/>
        <v>1.15234375</v>
      </c>
      <c r="K105">
        <v>2320.312</v>
      </c>
      <c r="L105">
        <f t="shared" si="11"/>
        <v>19.886813048999997</v>
      </c>
      <c r="M105">
        <f t="shared" si="9"/>
        <v>19.886813048999997</v>
      </c>
      <c r="N105" s="9">
        <f>20*LOG10((12200^2*K105^4)/((K105^2+20.6^2)*(K105^2+12200^2)*(K105^2+107.7^2)^0.5*(K105^2+737.9^2)^0.5)/aref)</f>
        <v>1.2627263334448453</v>
      </c>
      <c r="O105">
        <f t="shared" si="13"/>
        <v>34.24637547244484</v>
      </c>
    </row>
    <row r="106" spans="1:15" ht="12.75">
      <c r="A106">
        <v>2343.75</v>
      </c>
      <c r="B106">
        <v>-61.617385864</v>
      </c>
      <c r="C106">
        <v>-60.462265015</v>
      </c>
      <c r="D106">
        <v>2343.75</v>
      </c>
      <c r="E106">
        <v>-73.882843018</v>
      </c>
      <c r="F106">
        <v>-73.882843018</v>
      </c>
      <c r="G106">
        <v>2343.75</v>
      </c>
      <c r="H106" s="2">
        <f t="shared" si="10"/>
        <v>32.012614135999996</v>
      </c>
      <c r="I106" s="2">
        <f t="shared" si="8"/>
        <v>33.167734984999996</v>
      </c>
      <c r="J106" s="6">
        <f t="shared" si="12"/>
        <v>1.1551208489999993</v>
      </c>
      <c r="K106">
        <v>2343.75</v>
      </c>
      <c r="L106">
        <f t="shared" si="11"/>
        <v>19.747156981999993</v>
      </c>
      <c r="M106">
        <f t="shared" si="9"/>
        <v>19.747156981999993</v>
      </c>
      <c r="N106" s="9">
        <f>20*LOG10((12200^2*K106^4)/((K106^2+20.6^2)*(K106^2+12200^2)*(K106^2+107.7^2)^0.5*(K106^2+737.9^2)^0.5)/aref)</f>
        <v>1.2647164595045006</v>
      </c>
      <c r="O106">
        <f t="shared" si="13"/>
        <v>33.277330595504495</v>
      </c>
    </row>
    <row r="107" spans="1:15" ht="12.75">
      <c r="A107">
        <v>2367.187</v>
      </c>
      <c r="B107">
        <v>-62.796737671</v>
      </c>
      <c r="C107">
        <v>-61.638442993</v>
      </c>
      <c r="D107">
        <v>2367.187</v>
      </c>
      <c r="E107">
        <v>-74.027290344</v>
      </c>
      <c r="F107">
        <v>-74.027290344</v>
      </c>
      <c r="G107">
        <v>2367.187</v>
      </c>
      <c r="H107" s="2">
        <f t="shared" si="10"/>
        <v>30.833262328999993</v>
      </c>
      <c r="I107" s="2">
        <f t="shared" si="8"/>
        <v>31.991557006999997</v>
      </c>
      <c r="J107" s="6">
        <f t="shared" si="12"/>
        <v>1.1582946780000043</v>
      </c>
      <c r="K107">
        <v>2367.187</v>
      </c>
      <c r="L107">
        <f t="shared" si="11"/>
        <v>19.602709656000002</v>
      </c>
      <c r="M107">
        <f t="shared" si="9"/>
        <v>19.602709656000002</v>
      </c>
      <c r="N107" s="9">
        <f>20*LOG10((12200^2*K107^4)/((K107^2+20.6^2)*(K107^2+12200^2)*(K107^2+107.7^2)^0.5*(K107^2+737.9^2)^0.5)/aref)</f>
        <v>1.2664222911406273</v>
      </c>
      <c r="O107">
        <f t="shared" si="13"/>
        <v>32.09968462014062</v>
      </c>
    </row>
    <row r="108" spans="1:15" ht="12.75">
      <c r="A108">
        <v>2390.625</v>
      </c>
      <c r="B108">
        <v>-63.555416107</v>
      </c>
      <c r="C108">
        <v>-62.394252777</v>
      </c>
      <c r="D108">
        <v>2390.625</v>
      </c>
      <c r="E108">
        <v>-74.170188904</v>
      </c>
      <c r="F108">
        <v>-74.170188904</v>
      </c>
      <c r="G108">
        <v>2390.625</v>
      </c>
      <c r="H108" s="2">
        <f t="shared" si="10"/>
        <v>30.074583892999996</v>
      </c>
      <c r="I108" s="2">
        <f t="shared" si="8"/>
        <v>31.235747222999997</v>
      </c>
      <c r="J108" s="6">
        <f t="shared" si="12"/>
        <v>1.1611633300000008</v>
      </c>
      <c r="K108">
        <v>2390.625</v>
      </c>
      <c r="L108">
        <f t="shared" si="11"/>
        <v>19.459811095999996</v>
      </c>
      <c r="M108">
        <f t="shared" si="9"/>
        <v>19.459811095999996</v>
      </c>
      <c r="N108" s="9">
        <f>20*LOG10((12200^2*K108^4)/((K108^2+20.6^2)*(K108^2+12200^2)*(K108^2+107.7^2)^0.5*(K108^2+737.9^2)^0.5)/aref)</f>
        <v>1.267852327488256</v>
      </c>
      <c r="O108">
        <f t="shared" si="13"/>
        <v>31.342436220488253</v>
      </c>
    </row>
    <row r="109" spans="1:15" ht="12.75">
      <c r="A109">
        <v>2414.062</v>
      </c>
      <c r="B109">
        <v>-64.25920105</v>
      </c>
      <c r="C109">
        <v>-63.095626831</v>
      </c>
      <c r="D109">
        <v>2414.062</v>
      </c>
      <c r="E109">
        <v>-74.310516357</v>
      </c>
      <c r="F109">
        <v>-74.310516357</v>
      </c>
      <c r="G109">
        <v>2414.062</v>
      </c>
      <c r="H109" s="2">
        <f t="shared" si="10"/>
        <v>29.370798949999994</v>
      </c>
      <c r="I109" s="2">
        <f t="shared" si="8"/>
        <v>30.534373169</v>
      </c>
      <c r="J109" s="6">
        <f t="shared" si="12"/>
        <v>1.1635742190000045</v>
      </c>
      <c r="K109">
        <v>2414.062</v>
      </c>
      <c r="L109">
        <f t="shared" si="11"/>
        <v>19.319483642999998</v>
      </c>
      <c r="M109">
        <f t="shared" si="9"/>
        <v>19.319483642999998</v>
      </c>
      <c r="N109" s="9">
        <f>20*LOG10((12200^2*K109^4)/((K109^2+20.6^2)*(K109^2+12200^2)*(K109^2+107.7^2)^0.5*(K109^2+737.9^2)^0.5)/aref)</f>
        <v>1.269014435879345</v>
      </c>
      <c r="O109">
        <f t="shared" si="13"/>
        <v>30.63981338587934</v>
      </c>
    </row>
    <row r="110" spans="1:15" ht="12.75">
      <c r="A110">
        <v>2437.5</v>
      </c>
      <c r="B110">
        <v>-64.792434692</v>
      </c>
      <c r="C110">
        <v>-63.626514435</v>
      </c>
      <c r="D110">
        <v>2437.5</v>
      </c>
      <c r="E110">
        <v>-74.442260742</v>
      </c>
      <c r="F110">
        <v>-74.442260742</v>
      </c>
      <c r="G110">
        <v>2437.5</v>
      </c>
      <c r="H110" s="2">
        <f t="shared" si="10"/>
        <v>28.837565307999995</v>
      </c>
      <c r="I110" s="2">
        <f t="shared" si="8"/>
        <v>30.003485565</v>
      </c>
      <c r="J110" s="6">
        <f t="shared" si="12"/>
        <v>1.1659202570000033</v>
      </c>
      <c r="K110">
        <v>2437.5</v>
      </c>
      <c r="L110">
        <f t="shared" si="11"/>
        <v>19.187739257999993</v>
      </c>
      <c r="M110">
        <f t="shared" si="9"/>
        <v>19.187739257999993</v>
      </c>
      <c r="N110" s="9">
        <f>20*LOG10((12200^2*K110^4)/((K110^2+20.6^2)*(K110^2+12200^2)*(K110^2+107.7^2)^0.5*(K110^2+737.9^2)^0.5)/aref)</f>
        <v>1.2699163605063766</v>
      </c>
      <c r="O110">
        <f t="shared" si="13"/>
        <v>30.10748166850637</v>
      </c>
    </row>
    <row r="111" spans="1:15" ht="12.75">
      <c r="A111">
        <v>2460.937</v>
      </c>
      <c r="B111">
        <v>-65.031387329</v>
      </c>
      <c r="C111">
        <v>-63.863479614</v>
      </c>
      <c r="D111">
        <v>2460.937</v>
      </c>
      <c r="E111">
        <v>-74.5676651</v>
      </c>
      <c r="F111">
        <v>-74.5676651</v>
      </c>
      <c r="G111">
        <v>2460.937</v>
      </c>
      <c r="H111" s="2">
        <f t="shared" si="10"/>
        <v>28.598612670999998</v>
      </c>
      <c r="I111" s="2">
        <f t="shared" si="8"/>
        <v>29.766520385999996</v>
      </c>
      <c r="J111" s="6">
        <f t="shared" si="12"/>
        <v>1.1679077149999983</v>
      </c>
      <c r="K111">
        <v>2460.937</v>
      </c>
      <c r="L111">
        <f t="shared" si="11"/>
        <v>19.062334899999996</v>
      </c>
      <c r="M111">
        <f t="shared" si="9"/>
        <v>19.062334899999996</v>
      </c>
      <c r="N111" s="9">
        <f>20*LOG10((12200^2*K111^4)/((K111^2+20.6^2)*(K111^2+12200^2)*(K111^2+107.7^2)^0.5*(K111^2+737.9^2)^0.5)/aref)</f>
        <v>1.2705653420619232</v>
      </c>
      <c r="O111">
        <f t="shared" si="13"/>
        <v>29.86917801306192</v>
      </c>
    </row>
    <row r="112" spans="1:15" ht="12.75">
      <c r="A112">
        <v>2484.375</v>
      </c>
      <c r="B112">
        <v>-65.268920898</v>
      </c>
      <c r="C112">
        <v>-64.099334717</v>
      </c>
      <c r="D112">
        <v>2484.375</v>
      </c>
      <c r="E112">
        <v>-74.689659119</v>
      </c>
      <c r="F112">
        <v>-74.689659119</v>
      </c>
      <c r="G112">
        <v>2484.375</v>
      </c>
      <c r="H112" s="2">
        <f t="shared" si="10"/>
        <v>28.36107910199999</v>
      </c>
      <c r="I112" s="2">
        <f t="shared" si="8"/>
        <v>29.53066528299999</v>
      </c>
      <c r="J112" s="6">
        <f t="shared" si="12"/>
        <v>1.1695861809999997</v>
      </c>
      <c r="K112">
        <v>2484.375</v>
      </c>
      <c r="L112">
        <f t="shared" si="11"/>
        <v>18.940340880999997</v>
      </c>
      <c r="M112">
        <f t="shared" si="9"/>
        <v>18.940340880999997</v>
      </c>
      <c r="N112" s="9">
        <f>20*LOG10((12200^2*K112^4)/((K112^2+20.6^2)*(K112^2+12200^2)*(K112^2+107.7^2)^0.5*(K112^2+737.9^2)^0.5)/aref)</f>
        <v>1.2709684438320594</v>
      </c>
      <c r="O112">
        <f t="shared" si="13"/>
        <v>29.63204754583205</v>
      </c>
    </row>
    <row r="113" spans="1:15" ht="12.75">
      <c r="A113">
        <v>2507.812</v>
      </c>
      <c r="B113">
        <v>-65.445259094</v>
      </c>
      <c r="C113">
        <v>-64.274162292</v>
      </c>
      <c r="D113">
        <v>2507.812</v>
      </c>
      <c r="E113">
        <v>-74.810020447</v>
      </c>
      <c r="F113">
        <v>-74.810020447</v>
      </c>
      <c r="G113">
        <v>2507.812</v>
      </c>
      <c r="H113" s="2">
        <f t="shared" si="10"/>
        <v>28.184740906000002</v>
      </c>
      <c r="I113" s="2">
        <f t="shared" si="8"/>
        <v>29.355837707999996</v>
      </c>
      <c r="J113" s="6">
        <f t="shared" si="12"/>
        <v>1.1710968019999939</v>
      </c>
      <c r="K113">
        <v>2507.812</v>
      </c>
      <c r="L113">
        <f t="shared" si="11"/>
        <v>18.819979552999996</v>
      </c>
      <c r="M113">
        <f t="shared" si="9"/>
        <v>18.819979552999996</v>
      </c>
      <c r="N113" s="9">
        <f>20*LOG10((12200^2*K113^4)/((K113^2+20.6^2)*(K113^2+12200^2)*(K113^2+107.7^2)^0.5*(K113^2+737.9^2)^0.5)/aref)</f>
        <v>1.2711323445799207</v>
      </c>
      <c r="O113">
        <f t="shared" si="13"/>
        <v>29.455873250579923</v>
      </c>
    </row>
    <row r="114" spans="1:15" ht="12.75">
      <c r="A114">
        <v>2531.25</v>
      </c>
      <c r="B114">
        <v>-65.438796997</v>
      </c>
      <c r="C114">
        <v>-64.266433716</v>
      </c>
      <c r="D114">
        <v>2531.25</v>
      </c>
      <c r="E114">
        <v>-74.934860229</v>
      </c>
      <c r="F114">
        <v>-74.934860229</v>
      </c>
      <c r="G114">
        <v>2531.25</v>
      </c>
      <c r="H114" s="2">
        <f t="shared" si="10"/>
        <v>28.191203003</v>
      </c>
      <c r="I114" s="2">
        <f t="shared" si="8"/>
        <v>29.363566284</v>
      </c>
      <c r="J114" s="6">
        <f t="shared" si="12"/>
        <v>1.1723632810000026</v>
      </c>
      <c r="K114">
        <v>2531.25</v>
      </c>
      <c r="L114">
        <f t="shared" si="11"/>
        <v>18.695139771</v>
      </c>
      <c r="M114">
        <f t="shared" si="9"/>
        <v>18.695139771</v>
      </c>
      <c r="N114" s="9">
        <f>20*LOG10((12200^2*K114^4)/((K114^2+20.6^2)*(K114^2+12200^2)*(K114^2+107.7^2)^0.5*(K114^2+737.9^2)^0.5)/aref)</f>
        <v>1.2710634923571298</v>
      </c>
      <c r="O114">
        <f t="shared" si="13"/>
        <v>29.462266495357127</v>
      </c>
    </row>
    <row r="115" spans="1:15" ht="12.75">
      <c r="A115">
        <v>2554.687</v>
      </c>
      <c r="B115">
        <v>-65.271362305</v>
      </c>
      <c r="C115">
        <v>-64.097953796</v>
      </c>
      <c r="D115">
        <v>2554.687</v>
      </c>
      <c r="E115">
        <v>-75.059707642</v>
      </c>
      <c r="F115">
        <v>-75.059707642</v>
      </c>
      <c r="G115">
        <v>2554.687</v>
      </c>
      <c r="H115" s="2">
        <f t="shared" si="10"/>
        <v>28.358637695</v>
      </c>
      <c r="I115" s="2">
        <f t="shared" si="8"/>
        <v>29.532046203999997</v>
      </c>
      <c r="J115" s="6">
        <f t="shared" si="12"/>
        <v>1.173408508999998</v>
      </c>
      <c r="K115">
        <v>2554.687</v>
      </c>
      <c r="L115">
        <f t="shared" si="11"/>
        <v>18.57029235799999</v>
      </c>
      <c r="M115">
        <f t="shared" si="9"/>
        <v>18.57029235799999</v>
      </c>
      <c r="N115" s="9">
        <f>20*LOG10((12200^2*K115^4)/((K115^2+20.6^2)*(K115^2+12200^2)*(K115^2+107.7^2)^0.5*(K115^2+737.9^2)^0.5)/aref)</f>
        <v>1.2707680613030472</v>
      </c>
      <c r="O115">
        <f t="shared" si="13"/>
        <v>29.629405756303047</v>
      </c>
    </row>
    <row r="116" spans="1:15" ht="12.75">
      <c r="A116">
        <v>2578.125</v>
      </c>
      <c r="B116">
        <v>-65.213157654</v>
      </c>
      <c r="C116">
        <v>-64.038963318</v>
      </c>
      <c r="D116">
        <v>2578.125</v>
      </c>
      <c r="E116">
        <v>-75.177780151</v>
      </c>
      <c r="F116">
        <v>-75.177780151</v>
      </c>
      <c r="G116">
        <v>2578.125</v>
      </c>
      <c r="H116" s="2">
        <f t="shared" si="10"/>
        <v>28.416842345999996</v>
      </c>
      <c r="I116" s="2">
        <f t="shared" si="8"/>
        <v>29.591036681999995</v>
      </c>
      <c r="J116" s="6">
        <f t="shared" si="12"/>
        <v>1.1741943359999993</v>
      </c>
      <c r="K116">
        <v>2578.125</v>
      </c>
      <c r="L116">
        <f t="shared" si="11"/>
        <v>18.452219849000002</v>
      </c>
      <c r="M116">
        <f t="shared" si="9"/>
        <v>18.452219849000002</v>
      </c>
      <c r="N116" s="9">
        <f>20*LOG10((12200^2*K116^4)/((K116^2+20.6^2)*(K116^2+12200^2)*(K116^2+107.7^2)^0.5*(K116^2+737.9^2)^0.5)/aref)</f>
        <v>1.2702519425960925</v>
      </c>
      <c r="O116">
        <f t="shared" si="13"/>
        <v>29.68709428859609</v>
      </c>
    </row>
    <row r="117" spans="1:15" ht="12.75">
      <c r="A117">
        <v>2601.562</v>
      </c>
      <c r="B117">
        <v>-65.623802185</v>
      </c>
      <c r="C117">
        <v>-64.449043274</v>
      </c>
      <c r="D117">
        <v>2601.562</v>
      </c>
      <c r="E117">
        <v>-75.292518616</v>
      </c>
      <c r="F117">
        <v>-75.292518616</v>
      </c>
      <c r="G117">
        <v>2601.562</v>
      </c>
      <c r="H117" s="2">
        <f t="shared" si="10"/>
        <v>28.006197814999993</v>
      </c>
      <c r="I117" s="2">
        <f t="shared" si="8"/>
        <v>29.18095672599999</v>
      </c>
      <c r="J117" s="6">
        <f t="shared" si="12"/>
        <v>1.1747589109999979</v>
      </c>
      <c r="K117">
        <v>2601.562</v>
      </c>
      <c r="L117">
        <f t="shared" si="11"/>
        <v>18.337481384</v>
      </c>
      <c r="M117">
        <f t="shared" si="9"/>
        <v>18.337481384</v>
      </c>
      <c r="N117" s="9">
        <f>20*LOG10((12200^2*K117^4)/((K117^2+20.6^2)*(K117^2+12200^2)*(K117^2+107.7^2)^0.5*(K117^2+737.9^2)^0.5)/aref)</f>
        <v>1.2695208565902036</v>
      </c>
      <c r="O117">
        <f t="shared" si="13"/>
        <v>29.275718671590198</v>
      </c>
    </row>
    <row r="118" spans="1:15" ht="12.75">
      <c r="A118">
        <v>2625</v>
      </c>
      <c r="B118">
        <v>-66.365867615</v>
      </c>
      <c r="C118">
        <v>-65.190727234</v>
      </c>
      <c r="D118">
        <v>2625</v>
      </c>
      <c r="E118">
        <v>-75.414894104</v>
      </c>
      <c r="F118">
        <v>-75.414894104</v>
      </c>
      <c r="G118">
        <v>2625</v>
      </c>
      <c r="H118" s="2">
        <f t="shared" si="10"/>
        <v>27.264132384999996</v>
      </c>
      <c r="I118" s="2">
        <f t="shared" si="8"/>
        <v>28.439272766000002</v>
      </c>
      <c r="J118" s="6">
        <f t="shared" si="12"/>
        <v>1.1751403810000056</v>
      </c>
      <c r="K118">
        <v>2625</v>
      </c>
      <c r="L118">
        <f t="shared" si="11"/>
        <v>18.215105895999997</v>
      </c>
      <c r="M118">
        <f t="shared" si="9"/>
        <v>18.215105895999997</v>
      </c>
      <c r="N118" s="9">
        <f>20*LOG10((12200^2*K118^4)/((K118^2+20.6^2)*(K118^2+12200^2)*(K118^2+107.7^2)^0.5*(K118^2+737.9^2)^0.5)/aref)</f>
        <v>1.268580189549168</v>
      </c>
      <c r="O118">
        <f t="shared" si="13"/>
        <v>28.532712574549166</v>
      </c>
    </row>
    <row r="119" spans="1:15" ht="12.75">
      <c r="A119">
        <v>2648.437</v>
      </c>
      <c r="B119">
        <v>-66.584281921</v>
      </c>
      <c r="C119">
        <v>-65.4088974</v>
      </c>
      <c r="D119">
        <v>2648.437</v>
      </c>
      <c r="E119">
        <v>-75.541473389</v>
      </c>
      <c r="F119">
        <v>-75.541473389</v>
      </c>
      <c r="G119">
        <v>2648.437</v>
      </c>
      <c r="H119" s="2">
        <f t="shared" si="10"/>
        <v>27.045718078999997</v>
      </c>
      <c r="I119" s="2">
        <f t="shared" si="8"/>
        <v>28.221102599999995</v>
      </c>
      <c r="J119" s="6">
        <f t="shared" si="12"/>
        <v>1.175384520999998</v>
      </c>
      <c r="K119">
        <v>2648.437</v>
      </c>
      <c r="L119">
        <f t="shared" si="11"/>
        <v>18.088526610999992</v>
      </c>
      <c r="M119">
        <f t="shared" si="9"/>
        <v>18.088526610999992</v>
      </c>
      <c r="N119" s="9">
        <f>20*LOG10((12200^2*K119^4)/((K119^2+20.6^2)*(K119^2+12200^2)*(K119^2+107.7^2)^0.5*(K119^2+737.9^2)^0.5)/aref)</f>
        <v>1.2674352532199882</v>
      </c>
      <c r="O119">
        <f t="shared" si="13"/>
        <v>28.313153332219986</v>
      </c>
    </row>
    <row r="120" spans="1:15" ht="12.75">
      <c r="A120">
        <v>2671.875</v>
      </c>
      <c r="B120">
        <v>-66.255409241</v>
      </c>
      <c r="C120">
        <v>-65.079948425</v>
      </c>
      <c r="D120">
        <v>2671.875</v>
      </c>
      <c r="E120">
        <v>-75.656303406</v>
      </c>
      <c r="F120">
        <v>-75.656303406</v>
      </c>
      <c r="G120">
        <v>2671.875</v>
      </c>
      <c r="H120" s="2">
        <f t="shared" si="10"/>
        <v>27.374590759</v>
      </c>
      <c r="I120" s="2">
        <f t="shared" si="8"/>
        <v>28.550051574999998</v>
      </c>
      <c r="J120" s="6">
        <f t="shared" si="12"/>
        <v>1.1754608159999975</v>
      </c>
      <c r="K120">
        <v>2671.875</v>
      </c>
      <c r="L120">
        <f t="shared" si="11"/>
        <v>17.97369659399999</v>
      </c>
      <c r="M120">
        <f t="shared" si="9"/>
        <v>17.97369659399999</v>
      </c>
      <c r="N120" s="9">
        <f>20*LOG10((12200^2*K120^4)/((K120^2+20.6^2)*(K120^2+12200^2)*(K120^2+107.7^2)^0.5*(K120^2+737.9^2)^0.5)/aref)</f>
        <v>1.266090975291988</v>
      </c>
      <c r="O120">
        <f t="shared" si="13"/>
        <v>28.640681734291988</v>
      </c>
    </row>
    <row r="121" spans="1:15" ht="12.75">
      <c r="A121">
        <v>2695.312</v>
      </c>
      <c r="B121">
        <v>-66.253097534</v>
      </c>
      <c r="C121">
        <v>-65.077774048</v>
      </c>
      <c r="D121">
        <v>2695.312</v>
      </c>
      <c r="E121">
        <v>-75.754081726</v>
      </c>
      <c r="F121">
        <v>-75.754081726</v>
      </c>
      <c r="G121">
        <v>2695.312</v>
      </c>
      <c r="H121" s="2">
        <f t="shared" si="10"/>
        <v>27.37690246599999</v>
      </c>
      <c r="I121" s="2">
        <f t="shared" si="8"/>
        <v>28.552225952</v>
      </c>
      <c r="J121" s="6">
        <f t="shared" si="12"/>
        <v>1.1753234860000106</v>
      </c>
      <c r="K121">
        <v>2695.312</v>
      </c>
      <c r="L121">
        <f t="shared" si="11"/>
        <v>17.875918274</v>
      </c>
      <c r="M121">
        <f t="shared" si="9"/>
        <v>17.875918274</v>
      </c>
      <c r="N121" s="9">
        <f>20*LOG10((12200^2*K121^4)/((K121^2+20.6^2)*(K121^2+12200^2)*(K121^2+107.7^2)^0.5*(K121^2+737.9^2)^0.5)/aref)</f>
        <v>1.264552299121069</v>
      </c>
      <c r="O121">
        <f t="shared" si="13"/>
        <v>28.641454765121058</v>
      </c>
    </row>
    <row r="122" spans="1:15" ht="12.75">
      <c r="A122">
        <v>2718.75</v>
      </c>
      <c r="B122">
        <v>-66.726753235</v>
      </c>
      <c r="C122">
        <v>-65.551795959</v>
      </c>
      <c r="D122">
        <v>2718.75</v>
      </c>
      <c r="E122">
        <v>-75.860931396</v>
      </c>
      <c r="F122">
        <v>-75.860931396</v>
      </c>
      <c r="G122">
        <v>2718.75</v>
      </c>
      <c r="H122" s="2">
        <f t="shared" si="10"/>
        <v>26.90324676499999</v>
      </c>
      <c r="I122" s="2">
        <f t="shared" si="8"/>
        <v>28.078204040999992</v>
      </c>
      <c r="J122" s="6">
        <f t="shared" si="12"/>
        <v>1.1749572760000007</v>
      </c>
      <c r="K122">
        <v>2718.75</v>
      </c>
      <c r="L122">
        <f t="shared" si="11"/>
        <v>17.769068603999997</v>
      </c>
      <c r="M122">
        <f t="shared" si="9"/>
        <v>17.769068603999997</v>
      </c>
      <c r="N122" s="9">
        <f>20*LOG10((12200^2*K122^4)/((K122^2+20.6^2)*(K122^2+12200^2)*(K122^2+107.7^2)^0.5*(K122^2+737.9^2)^0.5)/aref)</f>
        <v>1.2628237352226714</v>
      </c>
      <c r="O122">
        <f t="shared" si="13"/>
        <v>28.166070500222663</v>
      </c>
    </row>
    <row r="123" spans="1:15" ht="12.75">
      <c r="A123">
        <v>2742.187</v>
      </c>
      <c r="B123">
        <v>-67.370780945</v>
      </c>
      <c r="C123">
        <v>-66.196342468</v>
      </c>
      <c r="D123">
        <v>2742.187</v>
      </c>
      <c r="E123">
        <v>-75.975395203</v>
      </c>
      <c r="F123">
        <v>-75.975395203</v>
      </c>
      <c r="G123">
        <v>2742.187</v>
      </c>
      <c r="H123" s="2">
        <f t="shared" si="10"/>
        <v>26.25921905499999</v>
      </c>
      <c r="I123" s="2">
        <f t="shared" si="8"/>
        <v>27.433657531999998</v>
      </c>
      <c r="J123" s="6">
        <f t="shared" si="12"/>
        <v>1.1744384770000096</v>
      </c>
      <c r="K123">
        <v>2742.187</v>
      </c>
      <c r="L123">
        <f t="shared" si="11"/>
        <v>17.65460479699999</v>
      </c>
      <c r="M123">
        <f t="shared" si="9"/>
        <v>17.65460479699999</v>
      </c>
      <c r="N123" s="9">
        <f>20*LOG10((12200^2*K123^4)/((K123^2+20.6^2)*(K123^2+12200^2)*(K123^2+107.7^2)^0.5*(K123^2+737.9^2)^0.5)/aref)</f>
        <v>1.2609098944180732</v>
      </c>
      <c r="O123">
        <f t="shared" si="13"/>
        <v>27.520128949418062</v>
      </c>
    </row>
    <row r="124" spans="1:15" ht="12.75">
      <c r="A124">
        <v>2765.625</v>
      </c>
      <c r="B124">
        <v>-68.232513428</v>
      </c>
      <c r="C124">
        <v>-67.058685303</v>
      </c>
      <c r="D124">
        <v>2765.625</v>
      </c>
      <c r="E124">
        <v>-76.079963684</v>
      </c>
      <c r="F124">
        <v>-76.079963684</v>
      </c>
      <c r="G124">
        <v>2765.625</v>
      </c>
      <c r="H124" s="2">
        <f t="shared" si="10"/>
        <v>25.39748657199999</v>
      </c>
      <c r="I124" s="2">
        <f t="shared" si="8"/>
        <v>26.57131469699999</v>
      </c>
      <c r="J124" s="6">
        <f t="shared" si="12"/>
        <v>1.173828125</v>
      </c>
      <c r="K124">
        <v>2765.625</v>
      </c>
      <c r="L124">
        <f t="shared" si="11"/>
        <v>17.55003631599999</v>
      </c>
      <c r="M124">
        <f t="shared" si="9"/>
        <v>17.55003631599999</v>
      </c>
      <c r="N124" s="9">
        <f>20*LOG10((12200^2*K124^4)/((K124^2+20.6^2)*(K124^2+12200^2)*(K124^2+107.7^2)^0.5*(K124^2+737.9^2)^0.5)/aref)</f>
        <v>1.2588149070985535</v>
      </c>
      <c r="O124">
        <f t="shared" si="13"/>
        <v>26.656301479098545</v>
      </c>
    </row>
    <row r="125" spans="1:15" ht="12.75">
      <c r="A125">
        <v>2789.062</v>
      </c>
      <c r="B125">
        <v>-69.078453064</v>
      </c>
      <c r="C125">
        <v>-67.905479431</v>
      </c>
      <c r="D125">
        <v>2789.062</v>
      </c>
      <c r="E125">
        <v>-76.193107605</v>
      </c>
      <c r="F125">
        <v>-76.193107605</v>
      </c>
      <c r="G125">
        <v>2789.062</v>
      </c>
      <c r="H125" s="2">
        <f t="shared" si="10"/>
        <v>24.551546935999994</v>
      </c>
      <c r="I125" s="2">
        <f t="shared" si="8"/>
        <v>25.724520568999992</v>
      </c>
      <c r="J125" s="6">
        <f t="shared" si="12"/>
        <v>1.172973632999998</v>
      </c>
      <c r="K125">
        <v>2789.062</v>
      </c>
      <c r="L125">
        <f t="shared" si="11"/>
        <v>17.436892395</v>
      </c>
      <c r="M125">
        <f t="shared" si="9"/>
        <v>17.436892395</v>
      </c>
      <c r="N125" s="9">
        <f>20*LOG10((12200^2*K125^4)/((K125^2+20.6^2)*(K125^2+12200^2)*(K125^2+107.7^2)^0.5*(K125^2+737.9^2)^0.5)/aref)</f>
        <v>1.2565430835709057</v>
      </c>
      <c r="O125">
        <f t="shared" si="13"/>
        <v>25.8080900195709</v>
      </c>
    </row>
    <row r="126" spans="1:15" ht="12.75">
      <c r="A126">
        <v>2812.5</v>
      </c>
      <c r="B126">
        <v>-69.46987915</v>
      </c>
      <c r="C126">
        <v>-68.297935486</v>
      </c>
      <c r="D126">
        <v>2812.5</v>
      </c>
      <c r="E126">
        <v>-76.314750671</v>
      </c>
      <c r="F126">
        <v>-76.314750671</v>
      </c>
      <c r="G126">
        <v>2812.5</v>
      </c>
      <c r="H126" s="2">
        <f t="shared" si="10"/>
        <v>24.16012085</v>
      </c>
      <c r="I126" s="2">
        <f t="shared" si="8"/>
        <v>25.332064513999995</v>
      </c>
      <c r="J126" s="6">
        <f t="shared" si="12"/>
        <v>1.171943663999997</v>
      </c>
      <c r="K126">
        <v>2812.5</v>
      </c>
      <c r="L126">
        <f t="shared" si="11"/>
        <v>17.315249328999997</v>
      </c>
      <c r="M126">
        <f t="shared" si="9"/>
        <v>17.315249328999997</v>
      </c>
      <c r="N126" s="9">
        <f>20*LOG10((12200^2*K126^4)/((K126^2+20.6^2)*(K126^2+12200^2)*(K126^2+107.7^2)^0.5*(K126^2+737.9^2)^0.5)/aref)</f>
        <v>1.2540982073127462</v>
      </c>
      <c r="O126">
        <f t="shared" si="13"/>
        <v>25.414219057312746</v>
      </c>
    </row>
    <row r="127" spans="1:15" ht="12.75">
      <c r="A127">
        <v>2835.937</v>
      </c>
      <c r="B127">
        <v>-69.695030212</v>
      </c>
      <c r="C127">
        <v>-68.524162292</v>
      </c>
      <c r="D127">
        <v>2835.937</v>
      </c>
      <c r="E127">
        <v>-76.416404724</v>
      </c>
      <c r="F127">
        <v>-76.416404724</v>
      </c>
      <c r="G127">
        <v>2835.937</v>
      </c>
      <c r="H127" s="2">
        <f t="shared" si="10"/>
        <v>23.93496978799999</v>
      </c>
      <c r="I127" s="2">
        <f t="shared" si="8"/>
        <v>25.105837707999996</v>
      </c>
      <c r="J127" s="6">
        <f t="shared" si="12"/>
        <v>1.1708679200000063</v>
      </c>
      <c r="K127">
        <v>2835.937</v>
      </c>
      <c r="L127">
        <f t="shared" si="11"/>
        <v>17.213595275999992</v>
      </c>
      <c r="M127">
        <f t="shared" si="9"/>
        <v>17.213595275999992</v>
      </c>
      <c r="N127" s="9">
        <f>20*LOG10((12200^2*K127^4)/((K127^2+20.6^2)*(K127^2+12200^2)*(K127^2+107.7^2)^0.5*(K127^2+737.9^2)^0.5)/aref)</f>
        <v>1.2514843167545255</v>
      </c>
      <c r="O127">
        <f t="shared" si="13"/>
        <v>25.186454104754514</v>
      </c>
    </row>
    <row r="128" spans="1:15" ht="12.75">
      <c r="A128">
        <v>2859.375</v>
      </c>
      <c r="B128">
        <v>-70.153358459</v>
      </c>
      <c r="C128">
        <v>-68.983718872</v>
      </c>
      <c r="D128">
        <v>2859.375</v>
      </c>
      <c r="E128">
        <v>-76.502845764</v>
      </c>
      <c r="F128">
        <v>-76.502845764</v>
      </c>
      <c r="G128">
        <v>2859.375</v>
      </c>
      <c r="H128" s="2">
        <f t="shared" si="10"/>
        <v>23.476641540999992</v>
      </c>
      <c r="I128" s="2">
        <f t="shared" si="8"/>
        <v>24.646281128</v>
      </c>
      <c r="J128" s="6">
        <f t="shared" si="12"/>
        <v>1.169639587000006</v>
      </c>
      <c r="K128">
        <v>2859.375</v>
      </c>
      <c r="L128">
        <f t="shared" si="11"/>
        <v>17.127154235999996</v>
      </c>
      <c r="M128">
        <f t="shared" si="9"/>
        <v>17.127154235999996</v>
      </c>
      <c r="N128" s="9">
        <f>20*LOG10((12200^2*K128^4)/((K128^2+20.6^2)*(K128^2+12200^2)*(K128^2+107.7^2)^0.5*(K128^2+737.9^2)^0.5)/aref)</f>
        <v>1.2487048782768992</v>
      </c>
      <c r="O128">
        <f t="shared" si="13"/>
        <v>24.725346419276892</v>
      </c>
    </row>
    <row r="129" spans="1:15" ht="12.75">
      <c r="A129">
        <v>2882.812</v>
      </c>
      <c r="B129">
        <v>-70.824157715</v>
      </c>
      <c r="C129">
        <v>-69.655967712</v>
      </c>
      <c r="D129">
        <v>2882.812</v>
      </c>
      <c r="E129">
        <v>-76.588592529</v>
      </c>
      <c r="F129">
        <v>-76.588592529</v>
      </c>
      <c r="G129">
        <v>2882.812</v>
      </c>
      <c r="H129" s="2">
        <f t="shared" si="10"/>
        <v>22.805842284999997</v>
      </c>
      <c r="I129" s="2">
        <f t="shared" si="8"/>
        <v>23.97403228799999</v>
      </c>
      <c r="J129" s="6">
        <f t="shared" si="12"/>
        <v>1.1681900029999923</v>
      </c>
      <c r="K129">
        <v>2882.812</v>
      </c>
      <c r="L129">
        <f t="shared" si="11"/>
        <v>17.041407471</v>
      </c>
      <c r="M129">
        <f t="shared" si="9"/>
        <v>17.041407471</v>
      </c>
      <c r="N129" s="9">
        <f>20*LOG10((12200^2*K129^4)/((K129^2+20.6^2)*(K129^2+12200^2)*(K129^2+107.7^2)^0.5*(K129^2+737.9^2)^0.5)/aref)</f>
        <v>1.2457636840855357</v>
      </c>
      <c r="O129">
        <f t="shared" si="13"/>
        <v>24.051605969085532</v>
      </c>
    </row>
    <row r="130" spans="1:15" ht="12.75">
      <c r="A130">
        <v>2906.25</v>
      </c>
      <c r="B130">
        <v>-71.290626526</v>
      </c>
      <c r="C130">
        <v>-70.124153137</v>
      </c>
      <c r="D130">
        <v>2906.25</v>
      </c>
      <c r="E130">
        <v>-76.681686401</v>
      </c>
      <c r="F130">
        <v>-76.681686401</v>
      </c>
      <c r="G130">
        <v>2906.25</v>
      </c>
      <c r="H130" s="2">
        <f t="shared" si="10"/>
        <v>22.339373474</v>
      </c>
      <c r="I130" s="2">
        <f t="shared" si="8"/>
        <v>23.505846863000002</v>
      </c>
      <c r="J130" s="6">
        <f t="shared" si="12"/>
        <v>1.1664733890000036</v>
      </c>
      <c r="K130">
        <v>2906.25</v>
      </c>
      <c r="L130">
        <f t="shared" si="11"/>
        <v>16.948313599000002</v>
      </c>
      <c r="M130">
        <f t="shared" si="9"/>
        <v>16.948313599000002</v>
      </c>
      <c r="N130" s="9">
        <f>20*LOG10((12200^2*K130^4)/((K130^2+20.6^2)*(K130^2+12200^2)*(K130^2+107.7^2)^0.5*(K130^2+737.9^2)^0.5)/aref)</f>
        <v>1.2426639102756738</v>
      </c>
      <c r="O130">
        <f t="shared" si="13"/>
        <v>23.582037384275672</v>
      </c>
    </row>
    <row r="131" spans="1:15" ht="12.75">
      <c r="A131">
        <v>2929.687</v>
      </c>
      <c r="B131">
        <v>-71.413124084</v>
      </c>
      <c r="C131">
        <v>-70.248474121</v>
      </c>
      <c r="D131">
        <v>2929.687</v>
      </c>
      <c r="E131">
        <v>-76.795967102</v>
      </c>
      <c r="F131">
        <v>-76.795967102</v>
      </c>
      <c r="G131">
        <v>2929.687</v>
      </c>
      <c r="H131" s="2">
        <f t="shared" si="10"/>
        <v>22.216875915999992</v>
      </c>
      <c r="I131" s="2">
        <f t="shared" si="8"/>
        <v>23.381525878999994</v>
      </c>
      <c r="J131" s="6">
        <f t="shared" si="12"/>
        <v>1.1646499630000022</v>
      </c>
      <c r="K131">
        <v>2929.687</v>
      </c>
      <c r="L131">
        <f t="shared" si="11"/>
        <v>16.83403289799999</v>
      </c>
      <c r="M131">
        <f t="shared" si="9"/>
        <v>16.83403289799999</v>
      </c>
      <c r="N131" s="9">
        <f>20*LOG10((12200^2*K131^4)/((K131^2+20.6^2)*(K131^2+12200^2)*(K131^2+107.7^2)^0.5*(K131^2+737.9^2)^0.5)/aref)</f>
        <v>1.2394091258379</v>
      </c>
      <c r="O131">
        <f t="shared" si="13"/>
        <v>23.45628504183789</v>
      </c>
    </row>
    <row r="132" spans="1:15" ht="12.75">
      <c r="A132">
        <v>2953.125</v>
      </c>
      <c r="B132">
        <v>-71.649925232</v>
      </c>
      <c r="C132">
        <v>-70.487136841</v>
      </c>
      <c r="D132">
        <v>2953.125</v>
      </c>
      <c r="E132">
        <v>-76.887420654</v>
      </c>
      <c r="F132">
        <v>-76.887420654</v>
      </c>
      <c r="G132">
        <v>2953.125</v>
      </c>
      <c r="H132" s="2">
        <f t="shared" si="10"/>
        <v>21.980074767999994</v>
      </c>
      <c r="I132" s="2">
        <f t="shared" si="8"/>
        <v>23.142863159</v>
      </c>
      <c r="J132" s="6">
        <f t="shared" si="12"/>
        <v>1.1627883910000065</v>
      </c>
      <c r="K132">
        <v>2953.125</v>
      </c>
      <c r="L132">
        <f t="shared" si="11"/>
        <v>16.742579346</v>
      </c>
      <c r="M132">
        <f t="shared" si="9"/>
        <v>16.742579346</v>
      </c>
      <c r="N132" s="9">
        <f>20*LOG10((12200^2*K132^4)/((K132^2+20.6^2)*(K132^2+12200^2)*(K132^2+107.7^2)^0.5*(K132^2+737.9^2)^0.5)/aref)</f>
        <v>1.236002240728019</v>
      </c>
      <c r="O132">
        <f t="shared" si="13"/>
        <v>23.216077008728014</v>
      </c>
    </row>
    <row r="133" spans="1:15" ht="12.75">
      <c r="A133">
        <v>2976.562</v>
      </c>
      <c r="B133">
        <v>-72.02519989</v>
      </c>
      <c r="C133">
        <v>-70.864364624</v>
      </c>
      <c r="D133">
        <v>2976.562</v>
      </c>
      <c r="E133">
        <v>-76.506813049</v>
      </c>
      <c r="F133">
        <v>-76.506813049</v>
      </c>
      <c r="G133">
        <v>2976.562</v>
      </c>
      <c r="H133" s="2">
        <f t="shared" si="10"/>
        <v>21.60480011</v>
      </c>
      <c r="I133" s="2">
        <f t="shared" si="8"/>
        <v>22.76563537599999</v>
      </c>
      <c r="J133" s="6">
        <f t="shared" si="12"/>
        <v>1.1608352659999923</v>
      </c>
      <c r="K133">
        <v>2976.562</v>
      </c>
      <c r="L133">
        <f t="shared" si="11"/>
        <v>17.123186950999994</v>
      </c>
      <c r="M133">
        <f t="shared" si="9"/>
        <v>17.123186950999994</v>
      </c>
      <c r="N133" s="9">
        <f>20*LOG10((12200^2*K133^4)/((K133^2+20.6^2)*(K133^2+12200^2)*(K133^2+107.7^2)^0.5*(K133^2+737.9^2)^0.5)/aref)</f>
        <v>1.232446621390549</v>
      </c>
      <c r="O133">
        <f t="shared" si="13"/>
        <v>22.837246731390547</v>
      </c>
    </row>
    <row r="134" spans="1:15" ht="12.75">
      <c r="A134">
        <v>3000</v>
      </c>
      <c r="B134">
        <v>-72.404640198</v>
      </c>
      <c r="C134">
        <v>-71.245834351</v>
      </c>
      <c r="D134">
        <v>3000</v>
      </c>
      <c r="E134">
        <v>-74.605827332</v>
      </c>
      <c r="F134">
        <v>-74.605827332</v>
      </c>
      <c r="G134">
        <v>3000</v>
      </c>
      <c r="H134" s="2">
        <f t="shared" si="10"/>
        <v>21.225359802</v>
      </c>
      <c r="I134" s="2">
        <f aca="true" t="shared" si="14" ref="I134:I197">C134+93.63</f>
        <v>22.384165648999996</v>
      </c>
      <c r="J134" s="6">
        <f t="shared" si="12"/>
        <v>1.1588058469999964</v>
      </c>
      <c r="K134">
        <v>3000</v>
      </c>
      <c r="L134">
        <f t="shared" si="11"/>
        <v>19.02417266799999</v>
      </c>
      <c r="M134">
        <f aca="true" t="shared" si="15" ref="M134:M197">F134+93.63</f>
        <v>19.02417266799999</v>
      </c>
      <c r="N134" s="9">
        <f>20*LOG10((12200^2*K134^4)/((K134^2+20.6^2)*(K134^2+12200^2)*(K134^2+107.7^2)^0.5*(K134^2+737.9^2)^0.5)/aref)</f>
        <v>1.2287449334196208</v>
      </c>
      <c r="O134">
        <f t="shared" si="13"/>
        <v>22.45410473541962</v>
      </c>
    </row>
    <row r="135" spans="1:15" ht="12.75">
      <c r="A135">
        <v>3023.437</v>
      </c>
      <c r="B135">
        <v>-72.953918457</v>
      </c>
      <c r="C135">
        <v>-71.797531128</v>
      </c>
      <c r="D135">
        <v>3023.437</v>
      </c>
      <c r="E135">
        <v>-72.896194458</v>
      </c>
      <c r="F135">
        <v>-72.896194458</v>
      </c>
      <c r="G135">
        <v>3023.437</v>
      </c>
      <c r="H135" s="2">
        <f aca="true" t="shared" si="16" ref="H135:H198">B135+93.63</f>
        <v>20.676081542999995</v>
      </c>
      <c r="I135" s="2">
        <f t="shared" si="14"/>
        <v>21.832468871999993</v>
      </c>
      <c r="J135" s="6">
        <f t="shared" si="12"/>
        <v>1.1563873289999975</v>
      </c>
      <c r="K135">
        <v>3023.437</v>
      </c>
      <c r="L135">
        <f aca="true" t="shared" si="17" ref="L135:L198">E135+93.63</f>
        <v>20.733805542</v>
      </c>
      <c r="M135">
        <f t="shared" si="15"/>
        <v>20.733805542</v>
      </c>
      <c r="N135" s="9">
        <f>20*LOG10((12200^2*K135^4)/((K135^2+20.6^2)*(K135^2+12200^2)*(K135^2+107.7^2)^0.5*(K135^2+737.9^2)^0.5)/aref)</f>
        <v>1.224900359305517</v>
      </c>
      <c r="O135">
        <f t="shared" si="13"/>
        <v>21.900981902305514</v>
      </c>
    </row>
    <row r="136" spans="1:15" ht="12.75">
      <c r="A136">
        <v>3046.875</v>
      </c>
      <c r="B136">
        <v>-73.261047363</v>
      </c>
      <c r="C136">
        <v>-72.107650757</v>
      </c>
      <c r="D136">
        <v>3046.875</v>
      </c>
      <c r="E136">
        <v>-73.565078735</v>
      </c>
      <c r="F136">
        <v>-73.565078735</v>
      </c>
      <c r="G136">
        <v>3046.875</v>
      </c>
      <c r="H136" s="2">
        <f t="shared" si="16"/>
        <v>20.368952636999992</v>
      </c>
      <c r="I136" s="2">
        <f t="shared" si="14"/>
        <v>21.522349242999994</v>
      </c>
      <c r="J136" s="6">
        <f aca="true" t="shared" si="18" ref="J136:J199">I136-H136</f>
        <v>1.1533966060000012</v>
      </c>
      <c r="K136">
        <v>3046.875</v>
      </c>
      <c r="L136">
        <f t="shared" si="17"/>
        <v>20.064921264999995</v>
      </c>
      <c r="M136">
        <f t="shared" si="15"/>
        <v>20.064921264999995</v>
      </c>
      <c r="N136" s="9">
        <f>20*LOG10((12200^2*K136^4)/((K136^2+20.6^2)*(K136^2+12200^2)*(K136^2+107.7^2)^0.5*(K136^2+737.9^2)^0.5)/aref)</f>
        <v>1.2209153399510337</v>
      </c>
      <c r="O136">
        <f aca="true" t="shared" si="19" ref="O136:O199">H136+N136</f>
        <v>21.589867976951027</v>
      </c>
    </row>
    <row r="137" spans="1:15" ht="12.75">
      <c r="A137">
        <v>3070.312</v>
      </c>
      <c r="B137">
        <v>-72.968719482</v>
      </c>
      <c r="C137">
        <v>-71.817886353</v>
      </c>
      <c r="D137">
        <v>3070.312</v>
      </c>
      <c r="E137">
        <v>-75.91469574</v>
      </c>
      <c r="F137">
        <v>-75.91469574</v>
      </c>
      <c r="G137">
        <v>3070.312</v>
      </c>
      <c r="H137" s="2">
        <f t="shared" si="16"/>
        <v>20.661280517999998</v>
      </c>
      <c r="I137" s="2">
        <f t="shared" si="14"/>
        <v>21.81211364699999</v>
      </c>
      <c r="J137" s="6">
        <f t="shared" si="18"/>
        <v>1.1508331289999916</v>
      </c>
      <c r="K137">
        <v>3070.312</v>
      </c>
      <c r="L137">
        <f t="shared" si="17"/>
        <v>17.715304259999996</v>
      </c>
      <c r="M137">
        <f t="shared" si="15"/>
        <v>17.715304259999996</v>
      </c>
      <c r="N137" s="9">
        <f>20*LOG10((12200^2*K137^4)/((K137^2+20.6^2)*(K137^2+12200^2)*(K137^2+107.7^2)^0.5*(K137^2+737.9^2)^0.5)/aref)</f>
        <v>1.2167928906378076</v>
      </c>
      <c r="O137">
        <f t="shared" si="19"/>
        <v>21.878073408637807</v>
      </c>
    </row>
    <row r="138" spans="1:15" ht="12.75">
      <c r="A138">
        <v>3093.75</v>
      </c>
      <c r="B138">
        <v>-72.787467957</v>
      </c>
      <c r="C138">
        <v>-71.638801575</v>
      </c>
      <c r="D138">
        <v>3093.75</v>
      </c>
      <c r="E138">
        <v>-77.271095276</v>
      </c>
      <c r="F138">
        <v>-77.271095276</v>
      </c>
      <c r="G138">
        <v>3093.75</v>
      </c>
      <c r="H138" s="2">
        <f t="shared" si="16"/>
        <v>20.84253204299999</v>
      </c>
      <c r="I138" s="2">
        <f t="shared" si="14"/>
        <v>21.991198424999993</v>
      </c>
      <c r="J138" s="6">
        <f t="shared" si="18"/>
        <v>1.1486663820000018</v>
      </c>
      <c r="K138">
        <v>3093.75</v>
      </c>
      <c r="L138">
        <f t="shared" si="17"/>
        <v>16.358904724</v>
      </c>
      <c r="M138">
        <f t="shared" si="15"/>
        <v>16.358904724</v>
      </c>
      <c r="N138" s="9">
        <f>20*LOG10((12200^2*K138^4)/((K138^2+20.6^2)*(K138^2+12200^2)*(K138^2+107.7^2)^0.5*(K138^2+737.9^2)^0.5)/aref)</f>
        <v>1.2125352453693692</v>
      </c>
      <c r="O138">
        <f t="shared" si="19"/>
        <v>22.05506728836936</v>
      </c>
    </row>
    <row r="139" spans="1:15" ht="12.75">
      <c r="A139">
        <v>3117.187</v>
      </c>
      <c r="B139">
        <v>-72.964607239</v>
      </c>
      <c r="C139">
        <v>-71.818641663</v>
      </c>
      <c r="D139">
        <v>3117.187</v>
      </c>
      <c r="E139">
        <v>-77.522880554</v>
      </c>
      <c r="F139">
        <v>-77.522880554</v>
      </c>
      <c r="G139">
        <v>3117.187</v>
      </c>
      <c r="H139" s="2">
        <f t="shared" si="16"/>
        <v>20.665392760999993</v>
      </c>
      <c r="I139" s="2">
        <f t="shared" si="14"/>
        <v>21.811358337</v>
      </c>
      <c r="J139" s="6">
        <f t="shared" si="18"/>
        <v>1.145965576000009</v>
      </c>
      <c r="K139">
        <v>3117.187</v>
      </c>
      <c r="L139">
        <f t="shared" si="17"/>
        <v>16.107119446</v>
      </c>
      <c r="M139">
        <f t="shared" si="15"/>
        <v>16.107119446</v>
      </c>
      <c r="N139" s="9">
        <f>20*LOG10((12200^2*K139^4)/((K139^2+20.6^2)*(K139^2+12200^2)*(K139^2+107.7^2)^0.5*(K139^2+737.9^2)^0.5)/aref)</f>
        <v>1.2081452673208886</v>
      </c>
      <c r="O139">
        <f t="shared" si="19"/>
        <v>21.87353802832088</v>
      </c>
    </row>
    <row r="140" spans="1:15" ht="12.75">
      <c r="A140">
        <v>3140.625</v>
      </c>
      <c r="B140">
        <v>-72.995872498</v>
      </c>
      <c r="C140">
        <v>-71.853134155</v>
      </c>
      <c r="D140">
        <v>3140.625</v>
      </c>
      <c r="E140">
        <v>-77.618125915</v>
      </c>
      <c r="F140">
        <v>-77.618125915</v>
      </c>
      <c r="G140">
        <v>3140.625</v>
      </c>
      <c r="H140" s="2">
        <f t="shared" si="16"/>
        <v>20.634127502</v>
      </c>
      <c r="I140" s="2">
        <f t="shared" si="14"/>
        <v>21.77686584499999</v>
      </c>
      <c r="J140" s="6">
        <f t="shared" si="18"/>
        <v>1.1427383429999907</v>
      </c>
      <c r="K140">
        <v>3140.625</v>
      </c>
      <c r="L140">
        <f t="shared" si="17"/>
        <v>16.011874085000002</v>
      </c>
      <c r="M140">
        <f t="shared" si="15"/>
        <v>16.011874085000002</v>
      </c>
      <c r="N140" s="9">
        <f>20*LOG10((12200^2*K140^4)/((K140^2+20.6^2)*(K140^2+12200^2)*(K140^2+107.7^2)^0.5*(K140^2+737.9^2)^0.5)/aref)</f>
        <v>1.2036249997120536</v>
      </c>
      <c r="O140">
        <f t="shared" si="19"/>
        <v>21.837752501712053</v>
      </c>
    </row>
    <row r="141" spans="1:15" ht="12.75">
      <c r="A141">
        <v>3164.062</v>
      </c>
      <c r="B141">
        <v>-72.863037109</v>
      </c>
      <c r="C141">
        <v>-71.723388672</v>
      </c>
      <c r="D141">
        <v>3164.062</v>
      </c>
      <c r="E141">
        <v>-77.708732605</v>
      </c>
      <c r="F141">
        <v>-77.708732605</v>
      </c>
      <c r="G141">
        <v>3164.062</v>
      </c>
      <c r="H141" s="2">
        <f t="shared" si="16"/>
        <v>20.76696289099999</v>
      </c>
      <c r="I141" s="2">
        <f t="shared" si="14"/>
        <v>21.906611327999997</v>
      </c>
      <c r="J141" s="6">
        <f t="shared" si="18"/>
        <v>1.1396484370000053</v>
      </c>
      <c r="K141">
        <v>3164.062</v>
      </c>
      <c r="L141">
        <f t="shared" si="17"/>
        <v>15.921267395000001</v>
      </c>
      <c r="M141">
        <f t="shared" si="15"/>
        <v>15.921267395000001</v>
      </c>
      <c r="N141" s="9">
        <f>20*LOG10((12200^2*K141^4)/((K141^2+20.6^2)*(K141^2+12200^2)*(K141^2+107.7^2)^0.5*(K141^2+737.9^2)^0.5)/aref)</f>
        <v>1.1989771672486569</v>
      </c>
      <c r="O141">
        <f t="shared" si="19"/>
        <v>21.96594005824865</v>
      </c>
    </row>
    <row r="142" spans="1:15" ht="12.75">
      <c r="A142">
        <v>3187.5</v>
      </c>
      <c r="B142">
        <v>-72.871109009</v>
      </c>
      <c r="C142">
        <v>-71.734420776</v>
      </c>
      <c r="D142">
        <v>3187.5</v>
      </c>
      <c r="E142">
        <v>-77.805259705</v>
      </c>
      <c r="F142">
        <v>-77.805259705</v>
      </c>
      <c r="G142">
        <v>3187.5</v>
      </c>
      <c r="H142" s="2">
        <f t="shared" si="16"/>
        <v>20.758890991</v>
      </c>
      <c r="I142" s="2">
        <f t="shared" si="14"/>
        <v>21.895579224000002</v>
      </c>
      <c r="J142" s="6">
        <f t="shared" si="18"/>
        <v>1.136688233000001</v>
      </c>
      <c r="K142">
        <v>3187.5</v>
      </c>
      <c r="L142">
        <f t="shared" si="17"/>
        <v>15.824740294999998</v>
      </c>
      <c r="M142">
        <f t="shared" si="15"/>
        <v>15.824740294999998</v>
      </c>
      <c r="N142" s="9">
        <f>20*LOG10((12200^2*K142^4)/((K142^2+20.6^2)*(K142^2+12200^2)*(K142^2+107.7^2)^0.5*(K142^2+737.9^2)^0.5)/aref)</f>
        <v>1.1942036369831261</v>
      </c>
      <c r="O142">
        <f t="shared" si="19"/>
        <v>21.953094627983127</v>
      </c>
    </row>
    <row r="143" spans="1:15" ht="12.75">
      <c r="A143">
        <v>3210.937</v>
      </c>
      <c r="B143">
        <v>-72.931739807</v>
      </c>
      <c r="C143">
        <v>-71.798301697</v>
      </c>
      <c r="D143">
        <v>3210.937</v>
      </c>
      <c r="E143">
        <v>-77.884353638</v>
      </c>
      <c r="F143">
        <v>-77.884353638</v>
      </c>
      <c r="G143">
        <v>3210.937</v>
      </c>
      <c r="H143" s="2">
        <f t="shared" si="16"/>
        <v>20.698260192999996</v>
      </c>
      <c r="I143" s="2">
        <f t="shared" si="14"/>
        <v>21.831698302999996</v>
      </c>
      <c r="J143" s="6">
        <f t="shared" si="18"/>
        <v>1.1334381100000002</v>
      </c>
      <c r="K143">
        <v>3210.937</v>
      </c>
      <c r="L143">
        <f t="shared" si="17"/>
        <v>15.745646362000002</v>
      </c>
      <c r="M143">
        <f t="shared" si="15"/>
        <v>15.745646362000002</v>
      </c>
      <c r="N143" s="9">
        <f>20*LOG10((12200^2*K143^4)/((K143^2+20.6^2)*(K143^2+12200^2)*(K143^2+107.7^2)^0.5*(K143^2+737.9^2)^0.5)/aref)</f>
        <v>1.1893070074809733</v>
      </c>
      <c r="O143">
        <f t="shared" si="19"/>
        <v>21.88756720048097</v>
      </c>
    </row>
    <row r="144" spans="1:15" ht="12.75">
      <c r="A144">
        <v>3234.375</v>
      </c>
      <c r="B144">
        <v>-72.80607605</v>
      </c>
      <c r="C144">
        <v>-71.676124573</v>
      </c>
      <c r="D144">
        <v>3234.375</v>
      </c>
      <c r="E144">
        <v>-77.955703735</v>
      </c>
      <c r="F144">
        <v>-77.955703735</v>
      </c>
      <c r="G144">
        <v>3234.375</v>
      </c>
      <c r="H144" s="2">
        <f t="shared" si="16"/>
        <v>20.823923949999994</v>
      </c>
      <c r="I144" s="2">
        <f t="shared" si="14"/>
        <v>21.953875427</v>
      </c>
      <c r="J144" s="6">
        <f t="shared" si="18"/>
        <v>1.1299514770000059</v>
      </c>
      <c r="K144">
        <v>3234.375</v>
      </c>
      <c r="L144">
        <f t="shared" si="17"/>
        <v>15.674296264999995</v>
      </c>
      <c r="M144">
        <f t="shared" si="15"/>
        <v>15.674296264999995</v>
      </c>
      <c r="N144" s="9">
        <f>20*LOG10((12200^2*K144^4)/((K144^2+20.6^2)*(K144^2+12200^2)*(K144^2+107.7^2)^0.5*(K144^2+737.9^2)^0.5)/aref)</f>
        <v>1.1842889829020504</v>
      </c>
      <c r="O144">
        <f t="shared" si="19"/>
        <v>22.008212932902044</v>
      </c>
    </row>
    <row r="145" spans="1:15" ht="12.75">
      <c r="A145">
        <v>3257.812</v>
      </c>
      <c r="B145">
        <v>-72.408874512</v>
      </c>
      <c r="C145">
        <v>-71.282478332</v>
      </c>
      <c r="D145">
        <v>3257.812</v>
      </c>
      <c r="E145">
        <v>-78.035125732</v>
      </c>
      <c r="F145">
        <v>-78.035125732</v>
      </c>
      <c r="G145">
        <v>3257.812</v>
      </c>
      <c r="H145" s="2">
        <f t="shared" si="16"/>
        <v>21.221125488</v>
      </c>
      <c r="I145" s="2">
        <f t="shared" si="14"/>
        <v>22.347521668</v>
      </c>
      <c r="J145" s="6">
        <f t="shared" si="18"/>
        <v>1.1263961800000004</v>
      </c>
      <c r="K145">
        <v>3257.812</v>
      </c>
      <c r="L145">
        <f t="shared" si="17"/>
        <v>15.594874267999998</v>
      </c>
      <c r="M145">
        <f t="shared" si="15"/>
        <v>15.594874267999998</v>
      </c>
      <c r="N145" s="9">
        <f>20*LOG10((12200^2*K145^4)/((K145^2+20.6^2)*(K145^2+12200^2)*(K145^2+107.7^2)^0.5*(K145^2+737.9^2)^0.5)/aref)</f>
        <v>1.1791520468313177</v>
      </c>
      <c r="O145">
        <f t="shared" si="19"/>
        <v>22.400277534831318</v>
      </c>
    </row>
    <row r="146" spans="1:15" ht="12.75">
      <c r="A146">
        <v>3281.25</v>
      </c>
      <c r="B146">
        <v>-72.004478455</v>
      </c>
      <c r="C146">
        <v>-70.881523132</v>
      </c>
      <c r="D146">
        <v>3281.25</v>
      </c>
      <c r="E146">
        <v>-78.110649109</v>
      </c>
      <c r="F146">
        <v>-78.110649109</v>
      </c>
      <c r="G146">
        <v>3281.25</v>
      </c>
      <c r="H146" s="2">
        <f t="shared" si="16"/>
        <v>21.625521544999998</v>
      </c>
      <c r="I146" s="2">
        <f t="shared" si="14"/>
        <v>22.748476867999997</v>
      </c>
      <c r="J146" s="6">
        <f t="shared" si="18"/>
        <v>1.1229553229999993</v>
      </c>
      <c r="K146">
        <v>3281.25</v>
      </c>
      <c r="L146">
        <f t="shared" si="17"/>
        <v>15.519350891000002</v>
      </c>
      <c r="M146">
        <f t="shared" si="15"/>
        <v>15.519350891000002</v>
      </c>
      <c r="N146" s="9">
        <f>20*LOG10((12200^2*K146^4)/((K146^2+20.6^2)*(K146^2+12200^2)*(K146^2+107.7^2)^0.5*(K146^2+737.9^2)^0.5)/aref)</f>
        <v>1.1738977526076408</v>
      </c>
      <c r="O146">
        <f t="shared" si="19"/>
        <v>22.79941929760764</v>
      </c>
    </row>
    <row r="147" spans="1:15" ht="12.75">
      <c r="A147">
        <v>3304.687</v>
      </c>
      <c r="B147">
        <v>-71.873687744</v>
      </c>
      <c r="C147">
        <v>-70.754386902</v>
      </c>
      <c r="D147">
        <v>3304.687</v>
      </c>
      <c r="E147">
        <v>-78.190742493</v>
      </c>
      <c r="F147">
        <v>-78.190742493</v>
      </c>
      <c r="G147">
        <v>3304.687</v>
      </c>
      <c r="H147" s="2">
        <f t="shared" si="16"/>
        <v>21.756312256</v>
      </c>
      <c r="I147" s="2">
        <f t="shared" si="14"/>
        <v>22.875613098000002</v>
      </c>
      <c r="J147" s="6">
        <f t="shared" si="18"/>
        <v>1.1193008420000012</v>
      </c>
      <c r="K147">
        <v>3304.687</v>
      </c>
      <c r="L147">
        <f t="shared" si="17"/>
        <v>15.439257506999994</v>
      </c>
      <c r="M147">
        <f t="shared" si="15"/>
        <v>15.439257506999994</v>
      </c>
      <c r="N147" s="9">
        <f>20*LOG10((12200^2*K147^4)/((K147^2+20.6^2)*(K147^2+12200^2)*(K147^2+107.7^2)^0.5*(K147^2+737.9^2)^0.5)/aref)</f>
        <v>1.1685284789482329</v>
      </c>
      <c r="O147">
        <f t="shared" si="19"/>
        <v>22.924840734948233</v>
      </c>
    </row>
    <row r="148" spans="1:15" ht="12.75">
      <c r="A148">
        <v>3328.125</v>
      </c>
      <c r="B148">
        <v>-71.749504089</v>
      </c>
      <c r="C148">
        <v>-70.63407135</v>
      </c>
      <c r="D148">
        <v>3328.125</v>
      </c>
      <c r="E148">
        <v>-78.278060913</v>
      </c>
      <c r="F148">
        <v>-78.278060913</v>
      </c>
      <c r="G148">
        <v>3328.125</v>
      </c>
      <c r="H148" s="2">
        <f t="shared" si="16"/>
        <v>21.880495910999997</v>
      </c>
      <c r="I148" s="2">
        <f t="shared" si="14"/>
        <v>22.995928649999996</v>
      </c>
      <c r="J148" s="6">
        <f t="shared" si="18"/>
        <v>1.1154327389999992</v>
      </c>
      <c r="K148">
        <v>3328.125</v>
      </c>
      <c r="L148">
        <f t="shared" si="17"/>
        <v>15.351939086999991</v>
      </c>
      <c r="M148">
        <f t="shared" si="15"/>
        <v>15.351939086999991</v>
      </c>
      <c r="N148" s="9">
        <f>20*LOG10((12200^2*K148^4)/((K148^2+20.6^2)*(K148^2+12200^2)*(K148^2+107.7^2)^0.5*(K148^2+737.9^2)^0.5)/aref)</f>
        <v>1.163045639362431</v>
      </c>
      <c r="O148">
        <f t="shared" si="19"/>
        <v>23.043541550362427</v>
      </c>
    </row>
    <row r="149" spans="1:15" ht="12.75">
      <c r="A149">
        <v>3351.562</v>
      </c>
      <c r="B149">
        <v>-71.663902283</v>
      </c>
      <c r="C149">
        <v>-70.552032471</v>
      </c>
      <c r="D149">
        <v>3351.562</v>
      </c>
      <c r="E149">
        <v>-78.357238769</v>
      </c>
      <c r="F149">
        <v>-78.357238769</v>
      </c>
      <c r="G149">
        <v>3351.562</v>
      </c>
      <c r="H149" s="2">
        <f t="shared" si="16"/>
        <v>21.966097716999997</v>
      </c>
      <c r="I149" s="2">
        <f t="shared" si="14"/>
        <v>23.07796752899999</v>
      </c>
      <c r="J149" s="6">
        <f t="shared" si="18"/>
        <v>1.1118698119999948</v>
      </c>
      <c r="K149">
        <v>3351.562</v>
      </c>
      <c r="L149">
        <f t="shared" si="17"/>
        <v>15.27276123099999</v>
      </c>
      <c r="M149">
        <f t="shared" si="15"/>
        <v>15.27276123099999</v>
      </c>
      <c r="N149" s="9">
        <f>20*LOG10((12200^2*K149^4)/((K149^2+20.6^2)*(K149^2+12200^2)*(K149^2+107.7^2)^0.5*(K149^2+737.9^2)^0.5)/aref)</f>
        <v>1.1574515168739792</v>
      </c>
      <c r="O149">
        <f t="shared" si="19"/>
        <v>23.123549233873977</v>
      </c>
    </row>
    <row r="150" spans="1:15" ht="12.75">
      <c r="A150">
        <v>3375</v>
      </c>
      <c r="B150">
        <v>-71.84967041</v>
      </c>
      <c r="C150">
        <v>-70.74155426</v>
      </c>
      <c r="D150">
        <v>3375</v>
      </c>
      <c r="E150">
        <v>-78.432106018</v>
      </c>
      <c r="F150">
        <v>-78.432106018</v>
      </c>
      <c r="G150">
        <v>3375</v>
      </c>
      <c r="H150" s="2">
        <f t="shared" si="16"/>
        <v>21.780329589999994</v>
      </c>
      <c r="I150" s="2">
        <f t="shared" si="14"/>
        <v>22.888445739999995</v>
      </c>
      <c r="J150" s="6">
        <f t="shared" si="18"/>
        <v>1.1081161500000007</v>
      </c>
      <c r="K150">
        <v>3375</v>
      </c>
      <c r="L150">
        <f t="shared" si="17"/>
        <v>15.197893981999997</v>
      </c>
      <c r="M150">
        <f t="shared" si="15"/>
        <v>15.197893981999997</v>
      </c>
      <c r="N150" s="9">
        <f>20*LOG10((12200^2*K150^4)/((K150^2+20.6^2)*(K150^2+12200^2)*(K150^2+107.7^2)^0.5*(K150^2+737.9^2)^0.5)/aref)</f>
        <v>1.1517473951830617</v>
      </c>
      <c r="O150">
        <f t="shared" si="19"/>
        <v>22.932076985183055</v>
      </c>
    </row>
    <row r="151" spans="1:15" ht="12.75">
      <c r="A151">
        <v>3398.437</v>
      </c>
      <c r="B151">
        <v>-72.117996216</v>
      </c>
      <c r="C151">
        <v>-71.013923645</v>
      </c>
      <c r="D151">
        <v>3398.437</v>
      </c>
      <c r="E151">
        <v>-78.514274597</v>
      </c>
      <c r="F151">
        <v>-78.514274597</v>
      </c>
      <c r="G151">
        <v>3398.437</v>
      </c>
      <c r="H151" s="2">
        <f t="shared" si="16"/>
        <v>21.512003784</v>
      </c>
      <c r="I151" s="2">
        <f t="shared" si="14"/>
        <v>22.61607635499999</v>
      </c>
      <c r="J151" s="6">
        <f t="shared" si="18"/>
        <v>1.104072570999989</v>
      </c>
      <c r="K151">
        <v>3398.437</v>
      </c>
      <c r="L151">
        <f t="shared" si="17"/>
        <v>15.115725402999999</v>
      </c>
      <c r="M151">
        <f t="shared" si="15"/>
        <v>15.115725402999999</v>
      </c>
      <c r="N151" s="9">
        <f>20*LOG10((12200^2*K151^4)/((K151^2+20.6^2)*(K151^2+12200^2)*(K151^2+107.7^2)^0.5*(K151^2+737.9^2)^0.5)/aref)</f>
        <v>1.145935469951728</v>
      </c>
      <c r="O151">
        <f t="shared" si="19"/>
        <v>22.657939253951728</v>
      </c>
    </row>
    <row r="152" spans="1:15" ht="12.75">
      <c r="A152">
        <v>3421.875</v>
      </c>
      <c r="B152">
        <v>-72.306091309</v>
      </c>
      <c r="C152">
        <v>-71.206382751</v>
      </c>
      <c r="D152">
        <v>3421.875</v>
      </c>
      <c r="E152">
        <v>-78.592391968</v>
      </c>
      <c r="F152">
        <v>-78.592391968</v>
      </c>
      <c r="G152">
        <v>3421.875</v>
      </c>
      <c r="H152" s="2">
        <f t="shared" si="16"/>
        <v>21.323908691</v>
      </c>
      <c r="I152" s="2">
        <f t="shared" si="14"/>
        <v>22.42361724899999</v>
      </c>
      <c r="J152" s="6">
        <f t="shared" si="18"/>
        <v>1.099708557999989</v>
      </c>
      <c r="K152">
        <v>3421.875</v>
      </c>
      <c r="L152">
        <f t="shared" si="17"/>
        <v>15.037608031999994</v>
      </c>
      <c r="M152">
        <f t="shared" si="15"/>
        <v>15.037608031999994</v>
      </c>
      <c r="N152" s="9">
        <f>20*LOG10((12200^2*K152^4)/((K152^2+20.6^2)*(K152^2+12200^2)*(K152^2+107.7^2)^0.5*(K152^2+737.9^2)^0.5)/aref)</f>
        <v>1.140016904217199</v>
      </c>
      <c r="O152">
        <f t="shared" si="19"/>
        <v>22.463925595217198</v>
      </c>
    </row>
    <row r="153" spans="1:15" ht="12.75">
      <c r="A153">
        <v>3445.312</v>
      </c>
      <c r="B153">
        <v>-72.112503052</v>
      </c>
      <c r="C153">
        <v>-71.017631531</v>
      </c>
      <c r="D153">
        <v>3445.312</v>
      </c>
      <c r="E153">
        <v>-78.652984619</v>
      </c>
      <c r="F153">
        <v>-78.652984619</v>
      </c>
      <c r="G153">
        <v>3445.312</v>
      </c>
      <c r="H153" s="2">
        <f t="shared" si="16"/>
        <v>21.517496948</v>
      </c>
      <c r="I153" s="2">
        <f t="shared" si="14"/>
        <v>22.61236846899999</v>
      </c>
      <c r="J153" s="6">
        <f t="shared" si="18"/>
        <v>1.0948715209999875</v>
      </c>
      <c r="K153">
        <v>3445.312</v>
      </c>
      <c r="L153">
        <f t="shared" si="17"/>
        <v>14.977015381000001</v>
      </c>
      <c r="M153">
        <f t="shared" si="15"/>
        <v>14.977015381000001</v>
      </c>
      <c r="N153" s="9">
        <f>20*LOG10((12200^2*K153^4)/((K153^2+20.6^2)*(K153^2+12200^2)*(K153^2+107.7^2)^0.5*(K153^2+737.9^2)^0.5)/aref)</f>
        <v>1.1339938138543764</v>
      </c>
      <c r="O153">
        <f t="shared" si="19"/>
        <v>22.65149076185438</v>
      </c>
    </row>
    <row r="154" spans="1:15" ht="12.75">
      <c r="A154">
        <v>3468.75</v>
      </c>
      <c r="B154">
        <v>-71.667266846</v>
      </c>
      <c r="C154">
        <v>-70.576698303</v>
      </c>
      <c r="D154">
        <v>3468.75</v>
      </c>
      <c r="E154">
        <v>-78.711517334</v>
      </c>
      <c r="F154">
        <v>-78.711517334</v>
      </c>
      <c r="G154">
        <v>3468.75</v>
      </c>
      <c r="H154" s="2">
        <f t="shared" si="16"/>
        <v>21.96273315399999</v>
      </c>
      <c r="I154" s="2">
        <f t="shared" si="14"/>
        <v>23.053301696999995</v>
      </c>
      <c r="J154" s="6">
        <f t="shared" si="18"/>
        <v>1.0905685430000034</v>
      </c>
      <c r="K154">
        <v>3468.75</v>
      </c>
      <c r="L154">
        <f t="shared" si="17"/>
        <v>14.918482665999989</v>
      </c>
      <c r="M154">
        <f t="shared" si="15"/>
        <v>14.918482665999989</v>
      </c>
      <c r="N154" s="9">
        <f>20*LOG10((12200^2*K154^4)/((K154^2+20.6^2)*(K154^2+12200^2)*(K154^2+107.7^2)^0.5*(K154^2+737.9^2)^0.5)/aref)</f>
        <v>1.1278672495956874</v>
      </c>
      <c r="O154">
        <f t="shared" si="19"/>
        <v>23.09060040359568</v>
      </c>
    </row>
    <row r="155" spans="1:15" ht="12.75">
      <c r="A155">
        <v>3492.187</v>
      </c>
      <c r="B155">
        <v>-71.466300964</v>
      </c>
      <c r="C155">
        <v>-70.379684448</v>
      </c>
      <c r="D155">
        <v>3492.187</v>
      </c>
      <c r="E155">
        <v>-78.795913696</v>
      </c>
      <c r="F155">
        <v>-78.795913696</v>
      </c>
      <c r="G155">
        <v>3492.187</v>
      </c>
      <c r="H155" s="2">
        <f t="shared" si="16"/>
        <v>22.163699035999997</v>
      </c>
      <c r="I155" s="2">
        <f t="shared" si="14"/>
        <v>23.25031555199999</v>
      </c>
      <c r="J155" s="6">
        <f t="shared" si="18"/>
        <v>1.0866165159999923</v>
      </c>
      <c r="K155">
        <v>3492.187</v>
      </c>
      <c r="L155">
        <f t="shared" si="17"/>
        <v>14.834086303999996</v>
      </c>
      <c r="M155">
        <f t="shared" si="15"/>
        <v>14.834086303999996</v>
      </c>
      <c r="N155" s="9">
        <f>20*LOG10((12200^2*K155^4)/((K155^2+20.6^2)*(K155^2+12200^2)*(K155^2+107.7^2)^0.5*(K155^2+737.9^2)^0.5)/aref)</f>
        <v>1.1216392544219587</v>
      </c>
      <c r="O155">
        <f t="shared" si="19"/>
        <v>23.285338290421954</v>
      </c>
    </row>
    <row r="156" spans="1:15" ht="12.75">
      <c r="A156">
        <v>3515.625</v>
      </c>
      <c r="B156">
        <v>-71.525131226</v>
      </c>
      <c r="C156">
        <v>-70.442939758</v>
      </c>
      <c r="D156">
        <v>3515.625</v>
      </c>
      <c r="E156">
        <v>-78.906791687</v>
      </c>
      <c r="F156">
        <v>-78.906791687</v>
      </c>
      <c r="G156">
        <v>3515.625</v>
      </c>
      <c r="H156" s="2">
        <f t="shared" si="16"/>
        <v>22.104868773999996</v>
      </c>
      <c r="I156" s="2">
        <f t="shared" si="14"/>
        <v>23.187060242</v>
      </c>
      <c r="J156" s="6">
        <f t="shared" si="18"/>
        <v>1.0821914680000049</v>
      </c>
      <c r="K156">
        <v>3515.625</v>
      </c>
      <c r="L156">
        <f t="shared" si="17"/>
        <v>14.723208313</v>
      </c>
      <c r="M156">
        <f t="shared" si="15"/>
        <v>14.723208313</v>
      </c>
      <c r="N156" s="9">
        <f>20*LOG10((12200^2*K156^4)/((K156^2+20.6^2)*(K156^2+12200^2)*(K156^2+107.7^2)^0.5*(K156^2+737.9^2)^0.5)/aref)</f>
        <v>1.11531077440778</v>
      </c>
      <c r="O156">
        <f t="shared" si="19"/>
        <v>23.220179548407778</v>
      </c>
    </row>
    <row r="157" spans="1:15" ht="12.75">
      <c r="A157">
        <v>3539.062</v>
      </c>
      <c r="B157">
        <v>-71.519866943</v>
      </c>
      <c r="C157">
        <v>-70.442451477</v>
      </c>
      <c r="D157">
        <v>3539.062</v>
      </c>
      <c r="E157">
        <v>-78.995887756</v>
      </c>
      <c r="F157">
        <v>-78.995887756</v>
      </c>
      <c r="G157">
        <v>3539.062</v>
      </c>
      <c r="H157" s="2">
        <f t="shared" si="16"/>
        <v>22.110133057</v>
      </c>
      <c r="I157" s="2">
        <f t="shared" si="14"/>
        <v>23.18754852299999</v>
      </c>
      <c r="J157" s="6">
        <f t="shared" si="18"/>
        <v>1.0774154659999908</v>
      </c>
      <c r="K157">
        <v>3539.062</v>
      </c>
      <c r="L157">
        <f t="shared" si="17"/>
        <v>14.634112243999994</v>
      </c>
      <c r="M157">
        <f t="shared" si="15"/>
        <v>14.634112243999994</v>
      </c>
      <c r="N157" s="9">
        <f>20*LOG10((12200^2*K157^4)/((K157^2+20.6^2)*(K157^2+12200^2)*(K157^2+107.7^2)^0.5*(K157^2+737.9^2)^0.5)/aref)</f>
        <v>1.108883785918938</v>
      </c>
      <c r="O157">
        <f t="shared" si="19"/>
        <v>23.219016842918936</v>
      </c>
    </row>
    <row r="158" spans="1:15" ht="12.75">
      <c r="A158">
        <v>3562.5</v>
      </c>
      <c r="B158">
        <v>-71.492492676</v>
      </c>
      <c r="C158">
        <v>-70.419746399</v>
      </c>
      <c r="D158">
        <v>3562.5</v>
      </c>
      <c r="E158">
        <v>-79.043151855</v>
      </c>
      <c r="F158">
        <v>-79.043151855</v>
      </c>
      <c r="G158">
        <v>3562.5</v>
      </c>
      <c r="H158" s="2">
        <f t="shared" si="16"/>
        <v>22.137507323999998</v>
      </c>
      <c r="I158" s="2">
        <f t="shared" si="14"/>
        <v>23.21025360099999</v>
      </c>
      <c r="J158" s="6">
        <f t="shared" si="18"/>
        <v>1.0727462769999931</v>
      </c>
      <c r="K158">
        <v>3562.5</v>
      </c>
      <c r="L158">
        <f t="shared" si="17"/>
        <v>14.58684814499999</v>
      </c>
      <c r="M158">
        <f t="shared" si="15"/>
        <v>14.58684814499999</v>
      </c>
      <c r="N158" s="9">
        <f>20*LOG10((12200^2*K158^4)/((K158^2+20.6^2)*(K158^2+12200^2)*(K158^2+107.7^2)^0.5*(K158^2+737.9^2)^0.5)/aref)</f>
        <v>1.102359137376421</v>
      </c>
      <c r="O158">
        <f t="shared" si="19"/>
        <v>23.23986646137642</v>
      </c>
    </row>
    <row r="159" spans="1:15" ht="12.75">
      <c r="A159">
        <v>3585.937</v>
      </c>
      <c r="B159">
        <v>-71.568618774</v>
      </c>
      <c r="C159">
        <v>-70.500518799</v>
      </c>
      <c r="D159">
        <v>3585.937</v>
      </c>
      <c r="E159">
        <v>-79.091133118</v>
      </c>
      <c r="F159">
        <v>-79.091133118</v>
      </c>
      <c r="G159">
        <v>3585.937</v>
      </c>
      <c r="H159" s="2">
        <f t="shared" si="16"/>
        <v>22.061381225999995</v>
      </c>
      <c r="I159" s="2">
        <f t="shared" si="14"/>
        <v>23.12948120099999</v>
      </c>
      <c r="J159" s="6">
        <f t="shared" si="18"/>
        <v>1.0680999749999955</v>
      </c>
      <c r="K159">
        <v>3585.937</v>
      </c>
      <c r="L159">
        <f t="shared" si="17"/>
        <v>14.538866881999994</v>
      </c>
      <c r="M159">
        <f t="shared" si="15"/>
        <v>14.538866881999994</v>
      </c>
      <c r="N159" s="9">
        <f>20*LOG10((12200^2*K159^4)/((K159^2+20.6^2)*(K159^2+12200^2)*(K159^2+107.7^2)^0.5*(K159^2+737.9^2)^0.5)/aref)</f>
        <v>1.0957387442560538</v>
      </c>
      <c r="O159">
        <f t="shared" si="19"/>
        <v>23.157119970256048</v>
      </c>
    </row>
    <row r="160" spans="1:15" ht="12.75">
      <c r="A160">
        <v>3609.375</v>
      </c>
      <c r="B160">
        <v>-71.828041077</v>
      </c>
      <c r="C160">
        <v>-70.76448822</v>
      </c>
      <c r="D160">
        <v>3609.375</v>
      </c>
      <c r="E160">
        <v>-79.163795471</v>
      </c>
      <c r="F160">
        <v>-79.163795471</v>
      </c>
      <c r="G160">
        <v>3609.375</v>
      </c>
      <c r="H160" s="2">
        <f t="shared" si="16"/>
        <v>21.801958923</v>
      </c>
      <c r="I160" s="2">
        <f t="shared" si="14"/>
        <v>22.86551177999999</v>
      </c>
      <c r="J160" s="6">
        <f t="shared" si="18"/>
        <v>1.0635528569999906</v>
      </c>
      <c r="K160">
        <v>3609.375</v>
      </c>
      <c r="L160">
        <f t="shared" si="17"/>
        <v>14.466204528999995</v>
      </c>
      <c r="M160">
        <f t="shared" si="15"/>
        <v>14.466204528999995</v>
      </c>
      <c r="N160" s="9">
        <f>20*LOG10((12200^2*K160^4)/((K160^2+20.6^2)*(K160^2+12200^2)*(K160^2+107.7^2)^0.5*(K160^2+737.9^2)^0.5)/aref)</f>
        <v>1.0890233637479736</v>
      </c>
      <c r="O160">
        <f t="shared" si="19"/>
        <v>22.890982286747974</v>
      </c>
    </row>
    <row r="161" spans="1:15" ht="12.75">
      <c r="A161">
        <v>3632.812</v>
      </c>
      <c r="B161">
        <v>-72.253204346</v>
      </c>
      <c r="C161">
        <v>-71.194602966</v>
      </c>
      <c r="D161">
        <v>3632.812</v>
      </c>
      <c r="E161">
        <v>-79.244018555</v>
      </c>
      <c r="F161">
        <v>-79.244018555</v>
      </c>
      <c r="G161">
        <v>3632.812</v>
      </c>
      <c r="H161" s="2">
        <f t="shared" si="16"/>
        <v>21.37679565399999</v>
      </c>
      <c r="I161" s="2">
        <f t="shared" si="14"/>
        <v>22.43539703399999</v>
      </c>
      <c r="J161" s="6">
        <f t="shared" si="18"/>
        <v>1.058601379999999</v>
      </c>
      <c r="K161">
        <v>3632.812</v>
      </c>
      <c r="L161">
        <f t="shared" si="17"/>
        <v>14.385981444999999</v>
      </c>
      <c r="M161">
        <f t="shared" si="15"/>
        <v>14.385981444999999</v>
      </c>
      <c r="N161" s="9">
        <f>20*LOG10((12200^2*K161^4)/((K161^2+20.6^2)*(K161^2+12200^2)*(K161^2+107.7^2)^0.5*(K161^2+737.9^2)^0.5)/aref)</f>
        <v>1.0822148556627804</v>
      </c>
      <c r="O161">
        <f t="shared" si="19"/>
        <v>22.45901050966277</v>
      </c>
    </row>
    <row r="162" spans="1:15" ht="12.75">
      <c r="A162">
        <v>3656.25</v>
      </c>
      <c r="B162">
        <v>-72.37197113</v>
      </c>
      <c r="C162">
        <v>-71.318962097</v>
      </c>
      <c r="D162">
        <v>3656.25</v>
      </c>
      <c r="E162">
        <v>-79.314537048</v>
      </c>
      <c r="F162">
        <v>-79.314537048</v>
      </c>
      <c r="G162">
        <v>3656.25</v>
      </c>
      <c r="H162" s="2">
        <f t="shared" si="16"/>
        <v>21.25802886999999</v>
      </c>
      <c r="I162" s="2">
        <f t="shared" si="14"/>
        <v>22.311037903</v>
      </c>
      <c r="J162" s="6">
        <f t="shared" si="18"/>
        <v>1.0530090330000093</v>
      </c>
      <c r="K162">
        <v>3656.25</v>
      </c>
      <c r="L162">
        <f t="shared" si="17"/>
        <v>14.31546295199999</v>
      </c>
      <c r="M162">
        <f t="shared" si="15"/>
        <v>14.31546295199999</v>
      </c>
      <c r="N162" s="9">
        <f>20*LOG10((12200^2*K162^4)/((K162^2+20.6^2)*(K162^2+12200^2)*(K162^2+107.7^2)^0.5*(K162^2+737.9^2)^0.5)/aref)</f>
        <v>1.0753138918557352</v>
      </c>
      <c r="O162">
        <f t="shared" si="19"/>
        <v>22.333342761855725</v>
      </c>
    </row>
    <row r="163" spans="1:15" ht="12.75">
      <c r="A163">
        <v>3679.687</v>
      </c>
      <c r="B163">
        <v>-72.180130005</v>
      </c>
      <c r="C163">
        <v>-71.132278442</v>
      </c>
      <c r="D163">
        <v>3679.687</v>
      </c>
      <c r="E163">
        <v>-79.385215759</v>
      </c>
      <c r="F163">
        <v>-79.385215759</v>
      </c>
      <c r="G163">
        <v>3679.687</v>
      </c>
      <c r="H163" s="2">
        <f t="shared" si="16"/>
        <v>21.449869995</v>
      </c>
      <c r="I163" s="2">
        <f t="shared" si="14"/>
        <v>22.497721557999995</v>
      </c>
      <c r="J163" s="6">
        <f t="shared" si="18"/>
        <v>1.0478515629999947</v>
      </c>
      <c r="K163">
        <v>3679.687</v>
      </c>
      <c r="L163">
        <f t="shared" si="17"/>
        <v>14.24478424099999</v>
      </c>
      <c r="M163">
        <f t="shared" si="15"/>
        <v>14.24478424099999</v>
      </c>
      <c r="N163" s="9">
        <f>20*LOG10((12200^2*K163^4)/((K163^2+20.6^2)*(K163^2+12200^2)*(K163^2+107.7^2)^0.5*(K163^2+737.9^2)^0.5)/aref)</f>
        <v>1.0683222812445505</v>
      </c>
      <c r="O163">
        <f t="shared" si="19"/>
        <v>22.51819227624455</v>
      </c>
    </row>
    <row r="164" spans="1:15" ht="12.75">
      <c r="A164">
        <v>3703.125</v>
      </c>
      <c r="B164">
        <v>-72.164588928</v>
      </c>
      <c r="C164">
        <v>-71.12171936</v>
      </c>
      <c r="D164">
        <v>3703.125</v>
      </c>
      <c r="E164">
        <v>-79.455741882</v>
      </c>
      <c r="F164">
        <v>-79.455741882</v>
      </c>
      <c r="G164">
        <v>3703.125</v>
      </c>
      <c r="H164" s="2">
        <f t="shared" si="16"/>
        <v>21.465411071999995</v>
      </c>
      <c r="I164" s="2">
        <f t="shared" si="14"/>
        <v>22.508280639999995</v>
      </c>
      <c r="J164" s="6">
        <f t="shared" si="18"/>
        <v>1.0428695680000004</v>
      </c>
      <c r="K164">
        <v>3703.125</v>
      </c>
      <c r="L164">
        <f t="shared" si="17"/>
        <v>14.174258117999997</v>
      </c>
      <c r="M164">
        <f t="shared" si="15"/>
        <v>14.174258117999997</v>
      </c>
      <c r="N164" s="9">
        <f>20*LOG10((12200^2*K164^4)/((K164^2+20.6^2)*(K164^2+12200^2)*(K164^2+107.7^2)^0.5*(K164^2+737.9^2)^0.5)/aref)</f>
        <v>1.0612406157678655</v>
      </c>
      <c r="O164">
        <f t="shared" si="19"/>
        <v>22.52665168776786</v>
      </c>
    </row>
    <row r="165" spans="1:15" ht="12.75">
      <c r="A165">
        <v>3726.562</v>
      </c>
      <c r="B165">
        <v>-72.225708008</v>
      </c>
      <c r="C165">
        <v>-71.188171387</v>
      </c>
      <c r="D165">
        <v>3726.562</v>
      </c>
      <c r="E165">
        <v>-79.522125244</v>
      </c>
      <c r="F165">
        <v>-79.522125244</v>
      </c>
      <c r="G165">
        <v>3726.562</v>
      </c>
      <c r="H165" s="2">
        <f t="shared" si="16"/>
        <v>21.404291991999997</v>
      </c>
      <c r="I165" s="2">
        <f t="shared" si="14"/>
        <v>22.441828613</v>
      </c>
      <c r="J165" s="6">
        <f t="shared" si="18"/>
        <v>1.037536621000001</v>
      </c>
      <c r="K165">
        <v>3726.562</v>
      </c>
      <c r="L165">
        <f t="shared" si="17"/>
        <v>14.107874756000001</v>
      </c>
      <c r="M165">
        <f t="shared" si="15"/>
        <v>14.107874756000001</v>
      </c>
      <c r="N165" s="9">
        <f>20*LOG10((12200^2*K165^4)/((K165^2+20.6^2)*(K165^2+12200^2)*(K165^2+107.7^2)^0.5*(K165^2+737.9^2)^0.5)/aref)</f>
        <v>1.0540706578132883</v>
      </c>
      <c r="O165">
        <f t="shared" si="19"/>
        <v>22.458362649813285</v>
      </c>
    </row>
    <row r="166" spans="1:15" ht="12.75">
      <c r="A166">
        <v>3750</v>
      </c>
      <c r="B166">
        <v>-72.257759094</v>
      </c>
      <c r="C166">
        <v>-71.225372314</v>
      </c>
      <c r="D166">
        <v>3750</v>
      </c>
      <c r="E166">
        <v>-79.584617615</v>
      </c>
      <c r="F166">
        <v>-79.584617615</v>
      </c>
      <c r="G166">
        <v>3750</v>
      </c>
      <c r="H166" s="2">
        <f t="shared" si="16"/>
        <v>21.372240906000002</v>
      </c>
      <c r="I166" s="2">
        <f t="shared" si="14"/>
        <v>22.404627685999998</v>
      </c>
      <c r="J166" s="6">
        <f t="shared" si="18"/>
        <v>1.032386779999996</v>
      </c>
      <c r="K166">
        <v>3750</v>
      </c>
      <c r="L166">
        <f t="shared" si="17"/>
        <v>14.045382384999996</v>
      </c>
      <c r="M166">
        <f t="shared" si="15"/>
        <v>14.045382384999996</v>
      </c>
      <c r="N166" s="9">
        <f>20*LOG10((12200^2*K166^4)/((K166^2+20.6^2)*(K166^2+12200^2)*(K166^2+107.7^2)^0.5*(K166^2+737.9^2)^0.5)/aref)</f>
        <v>1.046812924387345</v>
      </c>
      <c r="O166">
        <f t="shared" si="19"/>
        <v>22.419053830387348</v>
      </c>
    </row>
    <row r="167" spans="1:15" ht="12.75">
      <c r="A167">
        <v>3773.437</v>
      </c>
      <c r="B167">
        <v>-72.423431396</v>
      </c>
      <c r="C167">
        <v>-71.396339416</v>
      </c>
      <c r="D167">
        <v>3773.437</v>
      </c>
      <c r="E167">
        <v>-79.662437439</v>
      </c>
      <c r="F167">
        <v>-79.662437439</v>
      </c>
      <c r="G167">
        <v>3773.437</v>
      </c>
      <c r="H167" s="2">
        <f t="shared" si="16"/>
        <v>21.206568603999997</v>
      </c>
      <c r="I167" s="2">
        <f t="shared" si="14"/>
        <v>22.233660583999992</v>
      </c>
      <c r="J167" s="6">
        <f t="shared" si="18"/>
        <v>1.0270919799999945</v>
      </c>
      <c r="K167">
        <v>3773.437</v>
      </c>
      <c r="L167">
        <f t="shared" si="17"/>
        <v>13.967562560999994</v>
      </c>
      <c r="M167">
        <f t="shared" si="15"/>
        <v>13.967562560999994</v>
      </c>
      <c r="N167" s="9">
        <f>20*LOG10((12200^2*K167^4)/((K167^2+20.6^2)*(K167^2+12200^2)*(K167^2+107.7^2)^0.5*(K167^2+737.9^2)^0.5)/aref)</f>
        <v>1.0394691353391858</v>
      </c>
      <c r="O167">
        <f t="shared" si="19"/>
        <v>22.246037739339183</v>
      </c>
    </row>
    <row r="168" spans="1:15" ht="12.75">
      <c r="A168">
        <v>3796.875</v>
      </c>
      <c r="B168">
        <v>-72.518768311</v>
      </c>
      <c r="C168">
        <v>-71.497398376</v>
      </c>
      <c r="D168">
        <v>3796.875</v>
      </c>
      <c r="E168">
        <v>-79.744094849</v>
      </c>
      <c r="F168">
        <v>-79.744094849</v>
      </c>
      <c r="G168">
        <v>3796.875</v>
      </c>
      <c r="H168" s="2">
        <f t="shared" si="16"/>
        <v>21.111231688999993</v>
      </c>
      <c r="I168" s="2">
        <f t="shared" si="14"/>
        <v>22.13260162399999</v>
      </c>
      <c r="J168" s="6">
        <f t="shared" si="18"/>
        <v>1.0213699349999956</v>
      </c>
      <c r="K168">
        <v>3796.875</v>
      </c>
      <c r="L168">
        <f t="shared" si="17"/>
        <v>13.885905150999989</v>
      </c>
      <c r="M168">
        <f t="shared" si="15"/>
        <v>13.885905150999989</v>
      </c>
      <c r="N168" s="9">
        <f>20*LOG10((12200^2*K168^4)/((K168^2+20.6^2)*(K168^2+12200^2)*(K168^2+107.7^2)^0.5*(K168^2+737.9^2)^0.5)/aref)</f>
        <v>1.0320397373334544</v>
      </c>
      <c r="O168">
        <f t="shared" si="19"/>
        <v>22.14327142633345</v>
      </c>
    </row>
    <row r="169" spans="1:15" ht="12.75">
      <c r="A169">
        <v>3820.312</v>
      </c>
      <c r="B169">
        <v>-72.57623291</v>
      </c>
      <c r="C169">
        <v>-71.560241699</v>
      </c>
      <c r="D169">
        <v>3820.312</v>
      </c>
      <c r="E169">
        <v>-79.799720764</v>
      </c>
      <c r="F169">
        <v>-79.799720764</v>
      </c>
      <c r="G169">
        <v>3820.312</v>
      </c>
      <c r="H169" s="2">
        <f t="shared" si="16"/>
        <v>21.053767089999994</v>
      </c>
      <c r="I169" s="2">
        <f t="shared" si="14"/>
        <v>22.069758300999993</v>
      </c>
      <c r="J169" s="6">
        <f t="shared" si="18"/>
        <v>1.0159912109999993</v>
      </c>
      <c r="K169">
        <v>3820.312</v>
      </c>
      <c r="L169">
        <f t="shared" si="17"/>
        <v>13.830279235999996</v>
      </c>
      <c r="M169">
        <f t="shared" si="15"/>
        <v>13.830279235999996</v>
      </c>
      <c r="N169" s="9">
        <f>20*LOG10((12200^2*K169^4)/((K169^2+20.6^2)*(K169^2+12200^2)*(K169^2+107.7^2)^0.5*(K169^2+737.9^2)^0.5)/aref)</f>
        <v>1.0245264113357841</v>
      </c>
      <c r="O169">
        <f t="shared" si="19"/>
        <v>22.07829350133578</v>
      </c>
    </row>
    <row r="170" spans="1:15" ht="12.75">
      <c r="A170">
        <v>3843.75</v>
      </c>
      <c r="B170">
        <v>-72.847114563</v>
      </c>
      <c r="C170">
        <v>-71.836494446</v>
      </c>
      <c r="D170">
        <v>3843.75</v>
      </c>
      <c r="E170">
        <v>-79.851333618</v>
      </c>
      <c r="F170">
        <v>-79.851333618</v>
      </c>
      <c r="G170">
        <v>3843.75</v>
      </c>
      <c r="H170" s="2">
        <f t="shared" si="16"/>
        <v>20.78288543699999</v>
      </c>
      <c r="I170" s="2">
        <f t="shared" si="14"/>
        <v>21.793505553999992</v>
      </c>
      <c r="J170" s="6">
        <f t="shared" si="18"/>
        <v>1.010620117000002</v>
      </c>
      <c r="K170">
        <v>3843.75</v>
      </c>
      <c r="L170">
        <f t="shared" si="17"/>
        <v>13.778666381999997</v>
      </c>
      <c r="M170">
        <f t="shared" si="15"/>
        <v>13.778666381999997</v>
      </c>
      <c r="N170" s="9">
        <f>20*LOG10((12200^2*K170^4)/((K170^2+20.6^2)*(K170^2+12200^2)*(K170^2+107.7^2)^0.5*(K170^2+737.9^2)^0.5)/aref)</f>
        <v>1.0169295379004257</v>
      </c>
      <c r="O170">
        <f t="shared" si="19"/>
        <v>21.799814974900414</v>
      </c>
    </row>
    <row r="171" spans="1:15" ht="12.75">
      <c r="A171">
        <v>3867.187</v>
      </c>
      <c r="B171">
        <v>-73.338897705</v>
      </c>
      <c r="C171">
        <v>-72.333595276</v>
      </c>
      <c r="D171">
        <v>3867.187</v>
      </c>
      <c r="E171">
        <v>-79.925346374</v>
      </c>
      <c r="F171">
        <v>-79.925346374</v>
      </c>
      <c r="G171">
        <v>3867.187</v>
      </c>
      <c r="H171" s="2">
        <f t="shared" si="16"/>
        <v>20.291102295</v>
      </c>
      <c r="I171" s="2">
        <f t="shared" si="14"/>
        <v>21.296404724</v>
      </c>
      <c r="J171" s="6">
        <f t="shared" si="18"/>
        <v>1.0053024289999968</v>
      </c>
      <c r="K171">
        <v>3867.187</v>
      </c>
      <c r="L171">
        <f t="shared" si="17"/>
        <v>13.704653625999995</v>
      </c>
      <c r="M171">
        <f t="shared" si="15"/>
        <v>13.704653625999995</v>
      </c>
      <c r="N171" s="9">
        <f>20*LOG10((12200^2*K171^4)/((K171^2+20.6^2)*(K171^2+12200^2)*(K171^2+107.7^2)^0.5*(K171^2+737.9^2)^0.5)/aref)</f>
        <v>1.0092507624586429</v>
      </c>
      <c r="O171">
        <f t="shared" si="19"/>
        <v>21.300353057458643</v>
      </c>
    </row>
    <row r="172" spans="1:15" ht="12.75">
      <c r="A172">
        <v>3890.625</v>
      </c>
      <c r="B172">
        <v>-74.038017273</v>
      </c>
      <c r="C172">
        <v>-73.038215637</v>
      </c>
      <c r="D172">
        <v>3890.625</v>
      </c>
      <c r="E172">
        <v>-79.99407959</v>
      </c>
      <c r="F172">
        <v>-79.99407959</v>
      </c>
      <c r="G172">
        <v>3890.625</v>
      </c>
      <c r="H172" s="2">
        <f t="shared" si="16"/>
        <v>19.591982727</v>
      </c>
      <c r="I172" s="2">
        <f t="shared" si="14"/>
        <v>20.591784363000002</v>
      </c>
      <c r="J172" s="6">
        <f t="shared" si="18"/>
        <v>0.9998016360000008</v>
      </c>
      <c r="K172">
        <v>3890.625</v>
      </c>
      <c r="L172">
        <f t="shared" si="17"/>
        <v>13.635920409999997</v>
      </c>
      <c r="M172">
        <f t="shared" si="15"/>
        <v>13.635920409999997</v>
      </c>
      <c r="N172" s="9">
        <f>20*LOG10((12200^2*K172^4)/((K172^2+20.6^2)*(K172^2+12200^2)*(K172^2+107.7^2)^0.5*(K172^2+737.9^2)^0.5)/aref)</f>
        <v>1.0014904033589846</v>
      </c>
      <c r="O172">
        <f t="shared" si="19"/>
        <v>20.593473130358987</v>
      </c>
    </row>
    <row r="173" spans="1:15" ht="12.75">
      <c r="A173">
        <v>3914.062</v>
      </c>
      <c r="B173">
        <v>-74.807823181</v>
      </c>
      <c r="C173">
        <v>-73.813781738</v>
      </c>
      <c r="D173">
        <v>3914.062</v>
      </c>
      <c r="E173">
        <v>-80.044746399</v>
      </c>
      <c r="F173">
        <v>-80.044746399</v>
      </c>
      <c r="G173">
        <v>3914.062</v>
      </c>
      <c r="H173" s="2">
        <f t="shared" si="16"/>
        <v>18.822176818999992</v>
      </c>
      <c r="I173" s="2">
        <f t="shared" si="14"/>
        <v>19.816218261999992</v>
      </c>
      <c r="J173" s="6">
        <f t="shared" si="18"/>
        <v>0.9940414430000004</v>
      </c>
      <c r="K173">
        <v>3914.062</v>
      </c>
      <c r="L173">
        <f t="shared" si="17"/>
        <v>13.585253600999991</v>
      </c>
      <c r="M173">
        <f t="shared" si="15"/>
        <v>13.585253600999991</v>
      </c>
      <c r="N173" s="9">
        <f>20*LOG10((12200^2*K173^4)/((K173^2+20.6^2)*(K173^2+12200^2)*(K173^2+107.7^2)^0.5*(K173^2+737.9^2)^0.5)/aref)</f>
        <v>0.9936500735695111</v>
      </c>
      <c r="O173">
        <f t="shared" si="19"/>
        <v>19.815826892569504</v>
      </c>
    </row>
    <row r="174" spans="1:15" ht="12.75">
      <c r="A174">
        <v>3937.5</v>
      </c>
      <c r="B174">
        <v>-75.584640503</v>
      </c>
      <c r="C174">
        <v>-74.596847534</v>
      </c>
      <c r="D174">
        <v>3937.5</v>
      </c>
      <c r="E174">
        <v>-80.110389709</v>
      </c>
      <c r="F174">
        <v>-80.110389709</v>
      </c>
      <c r="G174">
        <v>3937.5</v>
      </c>
      <c r="H174" s="2">
        <f t="shared" si="16"/>
        <v>18.045359496999993</v>
      </c>
      <c r="I174" s="2">
        <f t="shared" si="14"/>
        <v>19.03315246599999</v>
      </c>
      <c r="J174" s="6">
        <f t="shared" si="18"/>
        <v>0.9877929689999974</v>
      </c>
      <c r="K174">
        <v>3937.5</v>
      </c>
      <c r="L174">
        <f t="shared" si="17"/>
        <v>13.519610290999992</v>
      </c>
      <c r="M174">
        <f t="shared" si="15"/>
        <v>13.519610290999992</v>
      </c>
      <c r="N174" s="9">
        <f>20*LOG10((12200^2*K174^4)/((K174^2+20.6^2)*(K174^2+12200^2)*(K174^2+107.7^2)^0.5*(K174^2+737.9^2)^0.5)/aref)</f>
        <v>0.9857300328397476</v>
      </c>
      <c r="O174">
        <f t="shared" si="19"/>
        <v>19.03108952983974</v>
      </c>
    </row>
    <row r="175" spans="1:15" ht="12.75">
      <c r="A175">
        <v>3960.937</v>
      </c>
      <c r="B175">
        <v>-75.966239929</v>
      </c>
      <c r="C175">
        <v>-74.985153198</v>
      </c>
      <c r="D175">
        <v>3960.937</v>
      </c>
      <c r="E175">
        <v>-80.171424866</v>
      </c>
      <c r="F175">
        <v>-80.171424866</v>
      </c>
      <c r="G175">
        <v>3960.937</v>
      </c>
      <c r="H175" s="2">
        <f t="shared" si="16"/>
        <v>17.663760071</v>
      </c>
      <c r="I175" s="2">
        <f t="shared" si="14"/>
        <v>18.64484680199999</v>
      </c>
      <c r="J175" s="6">
        <f t="shared" si="18"/>
        <v>0.9810867309999907</v>
      </c>
      <c r="K175">
        <v>3960.937</v>
      </c>
      <c r="L175">
        <f t="shared" si="17"/>
        <v>13.458575134</v>
      </c>
      <c r="M175">
        <f t="shared" si="15"/>
        <v>13.458575134</v>
      </c>
      <c r="N175" s="9">
        <f>20*LOG10((12200^2*K175^4)/((K175^2+20.6^2)*(K175^2+12200^2)*(K175^2+107.7^2)^0.5*(K175^2+737.9^2)^0.5)/aref)</f>
        <v>0.9777318644927544</v>
      </c>
      <c r="O175">
        <f t="shared" si="19"/>
        <v>18.641491935492752</v>
      </c>
    </row>
    <row r="176" spans="1:15" ht="12.75">
      <c r="A176">
        <v>3984.375</v>
      </c>
      <c r="B176">
        <v>-76.013534546</v>
      </c>
      <c r="C176">
        <v>-75.038574219</v>
      </c>
      <c r="D176">
        <v>3984.375</v>
      </c>
      <c r="E176">
        <v>-80.014167786</v>
      </c>
      <c r="F176">
        <v>-80.014167786</v>
      </c>
      <c r="G176">
        <v>3984.375</v>
      </c>
      <c r="H176" s="2">
        <f t="shared" si="16"/>
        <v>17.616465453999993</v>
      </c>
      <c r="I176" s="2">
        <f t="shared" si="14"/>
        <v>18.591425780999998</v>
      </c>
      <c r="J176" s="6">
        <f t="shared" si="18"/>
        <v>0.9749603270000051</v>
      </c>
      <c r="K176">
        <v>3984.375</v>
      </c>
      <c r="L176">
        <f t="shared" si="17"/>
        <v>13.615832213999994</v>
      </c>
      <c r="M176">
        <f t="shared" si="15"/>
        <v>13.615832213999994</v>
      </c>
      <c r="N176" s="9">
        <f>20*LOG10((12200^2*K176^4)/((K176^2+20.6^2)*(K176^2+12200^2)*(K176^2+107.7^2)^0.5*(K176^2+737.9^2)^0.5)/aref)</f>
        <v>0.9696557730137029</v>
      </c>
      <c r="O176">
        <f t="shared" si="19"/>
        <v>18.586121227013695</v>
      </c>
    </row>
    <row r="177" spans="1:15" ht="12.75">
      <c r="A177">
        <v>4007.812</v>
      </c>
      <c r="B177">
        <v>-76.056419373</v>
      </c>
      <c r="C177">
        <v>-75.087539673</v>
      </c>
      <c r="D177">
        <v>4007.812</v>
      </c>
      <c r="E177">
        <v>-78.97554779</v>
      </c>
      <c r="F177">
        <v>-78.97554779</v>
      </c>
      <c r="G177">
        <v>4007.812</v>
      </c>
      <c r="H177" s="2">
        <f t="shared" si="16"/>
        <v>17.573580627</v>
      </c>
      <c r="I177" s="2">
        <f t="shared" si="14"/>
        <v>18.542460327</v>
      </c>
      <c r="J177" s="6">
        <f t="shared" si="18"/>
        <v>0.9688797000000022</v>
      </c>
      <c r="K177">
        <v>4007.812</v>
      </c>
      <c r="L177">
        <f t="shared" si="17"/>
        <v>14.654452210000002</v>
      </c>
      <c r="M177">
        <f t="shared" si="15"/>
        <v>14.654452210000002</v>
      </c>
      <c r="N177" s="9">
        <f>20*LOG10((12200^2*K177^4)/((K177^2+20.6^2)*(K177^2+12200^2)*(K177^2+107.7^2)^0.5*(K177^2+737.9^2)^0.5)/aref)</f>
        <v>0.9615033146684326</v>
      </c>
      <c r="O177">
        <f t="shared" si="19"/>
        <v>18.535083941668432</v>
      </c>
    </row>
    <row r="178" spans="1:15" ht="12.75">
      <c r="A178">
        <v>4031.25</v>
      </c>
      <c r="B178">
        <v>-76.100730896</v>
      </c>
      <c r="C178">
        <v>-75.137779236</v>
      </c>
      <c r="D178">
        <v>4031.25</v>
      </c>
      <c r="E178">
        <v>-77.742507935</v>
      </c>
      <c r="F178">
        <v>-77.742507935</v>
      </c>
      <c r="G178">
        <v>4031.25</v>
      </c>
      <c r="H178" s="2">
        <f t="shared" si="16"/>
        <v>17.529269103999994</v>
      </c>
      <c r="I178" s="2">
        <f t="shared" si="14"/>
        <v>18.492220763999995</v>
      </c>
      <c r="J178" s="6">
        <f t="shared" si="18"/>
        <v>0.9629516600000017</v>
      </c>
      <c r="K178">
        <v>4031.25</v>
      </c>
      <c r="L178">
        <f t="shared" si="17"/>
        <v>15.88749206499999</v>
      </c>
      <c r="M178">
        <f t="shared" si="15"/>
        <v>15.88749206499999</v>
      </c>
      <c r="N178" s="9">
        <f>20*LOG10((12200^2*K178^4)/((K178^2+20.6^2)*(K178^2+12200^2)*(K178^2+107.7^2)^0.5*(K178^2+737.9^2)^0.5)/aref)</f>
        <v>0.9532746417638671</v>
      </c>
      <c r="O178">
        <f t="shared" si="19"/>
        <v>18.48254374576386</v>
      </c>
    </row>
    <row r="179" spans="1:15" ht="12.75">
      <c r="A179">
        <v>4054.687</v>
      </c>
      <c r="B179">
        <v>-76.526298523</v>
      </c>
      <c r="C179">
        <v>-75.56880188</v>
      </c>
      <c r="D179">
        <v>4054.687</v>
      </c>
      <c r="E179">
        <v>-78.086158752</v>
      </c>
      <c r="F179">
        <v>-78.086158752</v>
      </c>
      <c r="G179">
        <v>4054.687</v>
      </c>
      <c r="H179" s="2">
        <f t="shared" si="16"/>
        <v>17.103701477</v>
      </c>
      <c r="I179" s="2">
        <f t="shared" si="14"/>
        <v>18.06119812</v>
      </c>
      <c r="J179" s="6">
        <f t="shared" si="18"/>
        <v>0.9574966429999989</v>
      </c>
      <c r="K179">
        <v>4054.687</v>
      </c>
      <c r="L179">
        <f t="shared" si="17"/>
        <v>15.543841247999993</v>
      </c>
      <c r="M179">
        <f t="shared" si="15"/>
        <v>15.543841247999993</v>
      </c>
      <c r="N179" s="9">
        <f>20*LOG10((12200^2*K179^4)/((K179^2+20.6^2)*(K179^2+12200^2)*(K179^2+107.7^2)^0.5*(K179^2+737.9^2)^0.5)/aref)</f>
        <v>0.9449712858863151</v>
      </c>
      <c r="O179">
        <f t="shared" si="19"/>
        <v>18.048672762886316</v>
      </c>
    </row>
    <row r="180" spans="1:15" ht="12.75">
      <c r="A180">
        <v>4078.125</v>
      </c>
      <c r="B180">
        <v>-77.262634277</v>
      </c>
      <c r="C180">
        <v>-76.311424255</v>
      </c>
      <c r="D180">
        <v>4078.125</v>
      </c>
      <c r="E180">
        <v>-79.58656311</v>
      </c>
      <c r="F180">
        <v>-79.58656311</v>
      </c>
      <c r="G180">
        <v>4078.125</v>
      </c>
      <c r="H180" s="2">
        <f t="shared" si="16"/>
        <v>16.367365722999992</v>
      </c>
      <c r="I180" s="2">
        <f t="shared" si="14"/>
        <v>17.31857574499999</v>
      </c>
      <c r="J180" s="6">
        <f t="shared" si="18"/>
        <v>0.9512100219999979</v>
      </c>
      <c r="K180">
        <v>4078.125</v>
      </c>
      <c r="L180">
        <f t="shared" si="17"/>
        <v>14.043436889999995</v>
      </c>
      <c r="M180">
        <f t="shared" si="15"/>
        <v>14.043436889999995</v>
      </c>
      <c r="N180" s="9">
        <f>20*LOG10((12200^2*K180^4)/((K180^2+20.6^2)*(K180^2+12200^2)*(K180^2+107.7^2)^0.5*(K180^2+737.9^2)^0.5)/aref)</f>
        <v>0.9365933500232355</v>
      </c>
      <c r="O180">
        <f t="shared" si="19"/>
        <v>17.30395907302323</v>
      </c>
    </row>
    <row r="181" spans="1:15" ht="12.75">
      <c r="A181">
        <v>4101.562</v>
      </c>
      <c r="B181">
        <v>-77.59513855</v>
      </c>
      <c r="C181">
        <v>-76.651039124</v>
      </c>
      <c r="D181">
        <v>4101.562</v>
      </c>
      <c r="E181">
        <v>-80.417167664</v>
      </c>
      <c r="F181">
        <v>-80.417167664</v>
      </c>
      <c r="G181">
        <v>4101.562</v>
      </c>
      <c r="H181" s="2">
        <f t="shared" si="16"/>
        <v>16.034861449999994</v>
      </c>
      <c r="I181" s="2">
        <f t="shared" si="14"/>
        <v>16.978960876000002</v>
      </c>
      <c r="J181" s="6">
        <f t="shared" si="18"/>
        <v>0.9440994260000082</v>
      </c>
      <c r="K181">
        <v>4101.562</v>
      </c>
      <c r="L181">
        <f t="shared" si="17"/>
        <v>13.212832335999991</v>
      </c>
      <c r="M181">
        <f t="shared" si="15"/>
        <v>13.212832335999991</v>
      </c>
      <c r="N181" s="9">
        <f>20*LOG10((12200^2*K181^4)/((K181^2+20.6^2)*(K181^2+12200^2)*(K181^2+107.7^2)^0.5*(K181^2+737.9^2)^0.5)/aref)</f>
        <v>0.9281423432673607</v>
      </c>
      <c r="O181">
        <f t="shared" si="19"/>
        <v>16.963003793267355</v>
      </c>
    </row>
    <row r="182" spans="1:15" ht="12.75">
      <c r="A182">
        <v>4125</v>
      </c>
      <c r="B182">
        <v>-77.559532165</v>
      </c>
      <c r="C182">
        <v>-76.622154236</v>
      </c>
      <c r="D182">
        <v>4125</v>
      </c>
      <c r="E182">
        <v>-80.581497192</v>
      </c>
      <c r="F182">
        <v>-80.581497192</v>
      </c>
      <c r="G182">
        <v>4125</v>
      </c>
      <c r="H182" s="2">
        <f t="shared" si="16"/>
        <v>16.070467835000002</v>
      </c>
      <c r="I182" s="2">
        <f t="shared" si="14"/>
        <v>17.007845763999995</v>
      </c>
      <c r="J182" s="6">
        <f t="shared" si="18"/>
        <v>0.9373779289999931</v>
      </c>
      <c r="K182">
        <v>4125</v>
      </c>
      <c r="L182">
        <f t="shared" si="17"/>
        <v>13.048502807999995</v>
      </c>
      <c r="M182">
        <f t="shared" si="15"/>
        <v>13.048502807999995</v>
      </c>
      <c r="N182" s="9">
        <f>20*LOG10((12200^2*K182^4)/((K182^2+20.6^2)*(K182^2+12200^2)*(K182^2+107.7^2)^0.5*(K182^2+737.9^2)^0.5)/aref)</f>
        <v>0.9196183219373439</v>
      </c>
      <c r="O182">
        <f t="shared" si="19"/>
        <v>16.990086156937345</v>
      </c>
    </row>
    <row r="183" spans="1:15" ht="12.75">
      <c r="A183">
        <v>4148.437</v>
      </c>
      <c r="B183">
        <v>-77.365097046</v>
      </c>
      <c r="C183">
        <v>-76.434326172</v>
      </c>
      <c r="D183">
        <v>4148.437</v>
      </c>
      <c r="E183">
        <v>-80.645309448</v>
      </c>
      <c r="F183">
        <v>-80.645309448</v>
      </c>
      <c r="G183">
        <v>4148.437</v>
      </c>
      <c r="H183" s="2">
        <f t="shared" si="16"/>
        <v>16.264902953999993</v>
      </c>
      <c r="I183" s="2">
        <f t="shared" si="14"/>
        <v>17.195673827999997</v>
      </c>
      <c r="J183" s="6">
        <f t="shared" si="18"/>
        <v>0.9307708740000038</v>
      </c>
      <c r="K183">
        <v>4148.437</v>
      </c>
      <c r="L183">
        <f t="shared" si="17"/>
        <v>12.98469055199999</v>
      </c>
      <c r="M183">
        <f t="shared" si="15"/>
        <v>12.98469055199999</v>
      </c>
      <c r="N183" s="9">
        <f>20*LOG10((12200^2*K183^4)/((K183^2+20.6^2)*(K183^2+12200^2)*(K183^2+107.7^2)^0.5*(K183^2+737.9^2)^0.5)/aref)</f>
        <v>0.9110227746431714</v>
      </c>
      <c r="O183">
        <f t="shared" si="19"/>
        <v>17.175925728643165</v>
      </c>
    </row>
    <row r="184" spans="1:15" ht="12.75">
      <c r="A184">
        <v>4171.875</v>
      </c>
      <c r="B184">
        <v>-77.171928406</v>
      </c>
      <c r="C184">
        <v>-76.247413635</v>
      </c>
      <c r="D184">
        <v>4171.875</v>
      </c>
      <c r="E184">
        <v>-80.711212158</v>
      </c>
      <c r="F184">
        <v>-80.711212158</v>
      </c>
      <c r="G184">
        <v>4171.875</v>
      </c>
      <c r="H184" s="2">
        <f t="shared" si="16"/>
        <v>16.45807159399999</v>
      </c>
      <c r="I184" s="2">
        <f t="shared" si="14"/>
        <v>17.382586364999995</v>
      </c>
      <c r="J184" s="6">
        <f t="shared" si="18"/>
        <v>0.9245147710000055</v>
      </c>
      <c r="K184">
        <v>4171.875</v>
      </c>
      <c r="L184">
        <f t="shared" si="17"/>
        <v>12.918787842</v>
      </c>
      <c r="M184">
        <f t="shared" si="15"/>
        <v>12.918787842</v>
      </c>
      <c r="N184" s="9">
        <f>20*LOG10((12200^2*K184^4)/((K184^2+20.6^2)*(K184^2+12200^2)*(K184^2+107.7^2)^0.5*(K184^2+737.9^2)^0.5)/aref)</f>
        <v>0.9023557134946256</v>
      </c>
      <c r="O184">
        <f t="shared" si="19"/>
        <v>17.360427307494614</v>
      </c>
    </row>
    <row r="185" spans="1:15" ht="12.75">
      <c r="A185">
        <v>4195.312</v>
      </c>
      <c r="B185">
        <v>-77.246444702</v>
      </c>
      <c r="C185">
        <v>-76.328475952</v>
      </c>
      <c r="D185">
        <v>4195.312</v>
      </c>
      <c r="E185">
        <v>-80.757507324</v>
      </c>
      <c r="F185">
        <v>-80.757507324</v>
      </c>
      <c r="G185">
        <v>4195.312</v>
      </c>
      <c r="H185" s="2">
        <f t="shared" si="16"/>
        <v>16.38355529799999</v>
      </c>
      <c r="I185" s="2">
        <f t="shared" si="14"/>
        <v>17.30152404799999</v>
      </c>
      <c r="J185" s="6">
        <f t="shared" si="18"/>
        <v>0.91796875</v>
      </c>
      <c r="K185">
        <v>4195.312</v>
      </c>
      <c r="L185">
        <f t="shared" si="17"/>
        <v>12.872492675999993</v>
      </c>
      <c r="M185">
        <f t="shared" si="15"/>
        <v>12.872492675999993</v>
      </c>
      <c r="N185" s="9">
        <f>20*LOG10((12200^2*K185^4)/((K185^2+20.6^2)*(K185^2+12200^2)*(K185^2+107.7^2)^0.5*(K185^2+737.9^2)^0.5)/aref)</f>
        <v>0.8936186084696376</v>
      </c>
      <c r="O185">
        <f t="shared" si="19"/>
        <v>17.277173906469628</v>
      </c>
    </row>
    <row r="186" spans="1:15" ht="12.75">
      <c r="A186">
        <v>4218.75</v>
      </c>
      <c r="B186">
        <v>-77.458625793</v>
      </c>
      <c r="C186">
        <v>-76.547492981</v>
      </c>
      <c r="D186">
        <v>4218.75</v>
      </c>
      <c r="E186">
        <v>-80.798530579</v>
      </c>
      <c r="F186">
        <v>-80.798530579</v>
      </c>
      <c r="G186">
        <v>4218.75</v>
      </c>
      <c r="H186" s="2">
        <f t="shared" si="16"/>
        <v>16.171374207</v>
      </c>
      <c r="I186" s="2">
        <f t="shared" si="14"/>
        <v>17.08250701899999</v>
      </c>
      <c r="J186" s="6">
        <f t="shared" si="18"/>
        <v>0.9111328119999911</v>
      </c>
      <c r="K186">
        <v>4218.75</v>
      </c>
      <c r="L186">
        <f t="shared" si="17"/>
        <v>12.831469420999994</v>
      </c>
      <c r="M186">
        <f t="shared" si="15"/>
        <v>12.831469420999994</v>
      </c>
      <c r="N186" s="9">
        <f>20*LOG10((12200^2*K186^4)/((K186^2+20.6^2)*(K186^2+12200^2)*(K186^2+107.7^2)^0.5*(K186^2+737.9^2)^0.5)/aref)</f>
        <v>0.8848114297541482</v>
      </c>
      <c r="O186">
        <f t="shared" si="19"/>
        <v>17.056185636754147</v>
      </c>
    </row>
    <row r="187" spans="1:15" ht="12.75">
      <c r="A187">
        <v>4242.187</v>
      </c>
      <c r="B187">
        <v>-77.707740784</v>
      </c>
      <c r="C187">
        <v>-76.802940369</v>
      </c>
      <c r="D187">
        <v>4242.187</v>
      </c>
      <c r="E187">
        <v>-80.855155945</v>
      </c>
      <c r="F187">
        <v>-80.855155945</v>
      </c>
      <c r="G187">
        <v>4242.187</v>
      </c>
      <c r="H187" s="2">
        <f t="shared" si="16"/>
        <v>15.922259216</v>
      </c>
      <c r="I187" s="2">
        <f t="shared" si="14"/>
        <v>16.827059630999997</v>
      </c>
      <c r="J187" s="6">
        <f t="shared" si="18"/>
        <v>0.9048004149999969</v>
      </c>
      <c r="K187">
        <v>4242.187</v>
      </c>
      <c r="L187">
        <f t="shared" si="17"/>
        <v>12.774844054999988</v>
      </c>
      <c r="M187">
        <f t="shared" si="15"/>
        <v>12.774844054999988</v>
      </c>
      <c r="N187" s="9">
        <f>20*LOG10((12200^2*K187^4)/((K187^2+20.6^2)*(K187^2+12200^2)*(K187^2+107.7^2)^0.5*(K187^2+737.9^2)^0.5)/aref)</f>
        <v>0.8759356303982155</v>
      </c>
      <c r="O187">
        <f t="shared" si="19"/>
        <v>16.798194846398218</v>
      </c>
    </row>
    <row r="188" spans="1:15" ht="12.75">
      <c r="A188">
        <v>4265.625</v>
      </c>
      <c r="B188">
        <v>-78.118202209</v>
      </c>
      <c r="C188">
        <v>-77.219566345</v>
      </c>
      <c r="D188">
        <v>4265.625</v>
      </c>
      <c r="E188">
        <v>-80.910400391</v>
      </c>
      <c r="F188">
        <v>-80.910400391</v>
      </c>
      <c r="G188">
        <v>4265.625</v>
      </c>
      <c r="H188" s="2">
        <f t="shared" si="16"/>
        <v>15.511797790999992</v>
      </c>
      <c r="I188" s="2">
        <f t="shared" si="14"/>
        <v>16.41043365499999</v>
      </c>
      <c r="J188" s="6">
        <f t="shared" si="18"/>
        <v>0.8986358639999992</v>
      </c>
      <c r="K188">
        <v>4265.625</v>
      </c>
      <c r="L188">
        <f t="shared" si="17"/>
        <v>12.719599609</v>
      </c>
      <c r="M188">
        <f t="shared" si="15"/>
        <v>12.719599609</v>
      </c>
      <c r="N188" s="9">
        <f>20*LOG10((12200^2*K188^4)/((K188^2+20.6^2)*(K188^2+12200^2)*(K188^2+107.7^2)^0.5*(K188^2+737.9^2)^0.5)/aref)</f>
        <v>0.8669911407883646</v>
      </c>
      <c r="O188">
        <f t="shared" si="19"/>
        <v>16.378788931788357</v>
      </c>
    </row>
    <row r="189" spans="1:15" ht="12.75">
      <c r="A189">
        <v>4289.062</v>
      </c>
      <c r="B189">
        <v>-78.569023132</v>
      </c>
      <c r="C189">
        <v>-77.67716217</v>
      </c>
      <c r="D189">
        <v>4289.062</v>
      </c>
      <c r="E189">
        <v>-80.957763672</v>
      </c>
      <c r="F189">
        <v>-80.957763672</v>
      </c>
      <c r="G189">
        <v>4289.062</v>
      </c>
      <c r="H189" s="2">
        <f t="shared" si="16"/>
        <v>15.060976867999997</v>
      </c>
      <c r="I189" s="2">
        <f t="shared" si="14"/>
        <v>15.952837829999993</v>
      </c>
      <c r="J189" s="6">
        <f t="shared" si="18"/>
        <v>0.8918609619999955</v>
      </c>
      <c r="K189">
        <v>4289.062</v>
      </c>
      <c r="L189">
        <f t="shared" si="17"/>
        <v>12.672236327999997</v>
      </c>
      <c r="M189">
        <f t="shared" si="15"/>
        <v>12.672236327999997</v>
      </c>
      <c r="N189" s="9">
        <f>20*LOG10((12200^2*K189^4)/((K189^2+20.6^2)*(K189^2+12200^2)*(K189^2+107.7^2)^0.5*(K189^2+737.9^2)^0.5)/aref)</f>
        <v>0.8579793986167707</v>
      </c>
      <c r="O189">
        <f t="shared" si="19"/>
        <v>15.918956266616767</v>
      </c>
    </row>
    <row r="190" spans="1:15" ht="12.75">
      <c r="A190">
        <v>4312.5</v>
      </c>
      <c r="B190">
        <v>-78.688461304</v>
      </c>
      <c r="C190">
        <v>-77.804092407</v>
      </c>
      <c r="D190">
        <v>4312.5</v>
      </c>
      <c r="E190">
        <v>-81.004829407</v>
      </c>
      <c r="F190">
        <v>-81.004829407</v>
      </c>
      <c r="G190">
        <v>4312.5</v>
      </c>
      <c r="H190" s="2">
        <f t="shared" si="16"/>
        <v>14.941538695999995</v>
      </c>
      <c r="I190" s="2">
        <f t="shared" si="14"/>
        <v>15.825907592999997</v>
      </c>
      <c r="J190" s="6">
        <f t="shared" si="18"/>
        <v>0.8843688970000017</v>
      </c>
      <c r="K190">
        <v>4312.5</v>
      </c>
      <c r="L190">
        <f t="shared" si="17"/>
        <v>12.625170592999993</v>
      </c>
      <c r="M190">
        <f t="shared" si="15"/>
        <v>12.625170592999993</v>
      </c>
      <c r="N190" s="9">
        <f>20*LOG10((12200^2*K190^4)/((K190^2+20.6^2)*(K190^2+12200^2)*(K190^2+107.7^2)^0.5*(K190^2+737.9^2)^0.5)/aref)</f>
        <v>0.8489002964474003</v>
      </c>
      <c r="O190">
        <f t="shared" si="19"/>
        <v>15.790438992447395</v>
      </c>
    </row>
    <row r="191" spans="1:15" ht="12.75">
      <c r="A191">
        <v>4335.937</v>
      </c>
      <c r="B191">
        <v>-78.525756836</v>
      </c>
      <c r="C191">
        <v>-77.648857117</v>
      </c>
      <c r="D191">
        <v>4335.937</v>
      </c>
      <c r="E191">
        <v>-81.067626953</v>
      </c>
      <c r="F191">
        <v>-81.067626953</v>
      </c>
      <c r="G191">
        <v>4335.937</v>
      </c>
      <c r="H191" s="2">
        <f t="shared" si="16"/>
        <v>15.104243163999996</v>
      </c>
      <c r="I191" s="2">
        <f t="shared" si="14"/>
        <v>15.98114288299999</v>
      </c>
      <c r="J191" s="6">
        <f t="shared" si="18"/>
        <v>0.8768997189999936</v>
      </c>
      <c r="K191">
        <v>4335.937</v>
      </c>
      <c r="L191">
        <f t="shared" si="17"/>
        <v>12.562373046999994</v>
      </c>
      <c r="M191">
        <f t="shared" si="15"/>
        <v>12.562373046999994</v>
      </c>
      <c r="N191" s="9">
        <f>20*LOG10((12200^2*K191^4)/((K191^2+20.6^2)*(K191^2+12200^2)*(K191^2+107.7^2)^0.5*(K191^2+737.9^2)^0.5)/aref)</f>
        <v>0.8397552580615651</v>
      </c>
      <c r="O191">
        <f t="shared" si="19"/>
        <v>15.943998422061561</v>
      </c>
    </row>
    <row r="192" spans="1:15" ht="12.75">
      <c r="A192">
        <v>4359.375</v>
      </c>
      <c r="B192">
        <v>-78.394668579</v>
      </c>
      <c r="C192">
        <v>-77.524490356</v>
      </c>
      <c r="D192">
        <v>4359.375</v>
      </c>
      <c r="E192">
        <v>-81.140815735</v>
      </c>
      <c r="F192">
        <v>-81.140815735</v>
      </c>
      <c r="G192">
        <v>4359.375</v>
      </c>
      <c r="H192" s="2">
        <f t="shared" si="16"/>
        <v>15.235331420999998</v>
      </c>
      <c r="I192" s="2">
        <f t="shared" si="14"/>
        <v>16.105509643999994</v>
      </c>
      <c r="J192" s="6">
        <f t="shared" si="18"/>
        <v>0.8701782229999964</v>
      </c>
      <c r="K192">
        <v>4359.375</v>
      </c>
      <c r="L192">
        <f t="shared" si="17"/>
        <v>12.489184264999992</v>
      </c>
      <c r="M192">
        <f t="shared" si="15"/>
        <v>12.489184264999992</v>
      </c>
      <c r="N192" s="9">
        <f>20*LOG10((12200^2*K192^4)/((K192^2+20.6^2)*(K192^2+12200^2)*(K192^2+107.7^2)^0.5*(K192^2+737.9^2)^0.5)/aref)</f>
        <v>0.8305441400418332</v>
      </c>
      <c r="O192">
        <f t="shared" si="19"/>
        <v>16.065875561041832</v>
      </c>
    </row>
    <row r="193" spans="1:15" ht="12.75">
      <c r="A193">
        <v>4382.812</v>
      </c>
      <c r="B193">
        <v>-78.528411865</v>
      </c>
      <c r="C193">
        <v>-77.664978027</v>
      </c>
      <c r="D193">
        <v>4382.812</v>
      </c>
      <c r="E193">
        <v>-81.200241089</v>
      </c>
      <c r="F193">
        <v>-81.200241089</v>
      </c>
      <c r="G193">
        <v>4382.812</v>
      </c>
      <c r="H193" s="2">
        <f t="shared" si="16"/>
        <v>15.101588135</v>
      </c>
      <c r="I193" s="2">
        <f t="shared" si="14"/>
        <v>15.965021972999992</v>
      </c>
      <c r="J193" s="6">
        <f t="shared" si="18"/>
        <v>0.8634338379999917</v>
      </c>
      <c r="K193">
        <v>4382.812</v>
      </c>
      <c r="L193">
        <f t="shared" si="17"/>
        <v>12.429758910999993</v>
      </c>
      <c r="M193">
        <f t="shared" si="15"/>
        <v>12.429758910999993</v>
      </c>
      <c r="N193" s="9">
        <f>20*LOG10((12200^2*K193^4)/((K193^2+20.6^2)*(K193^2+12200^2)*(K193^2+107.7^2)^0.5*(K193^2+737.9^2)^0.5)/aref)</f>
        <v>0.8212683535928085</v>
      </c>
      <c r="O193">
        <f t="shared" si="19"/>
        <v>15.922856488592808</v>
      </c>
    </row>
    <row r="194" spans="1:15" ht="12.75">
      <c r="A194">
        <v>4406.25</v>
      </c>
      <c r="B194">
        <v>-78.829803467</v>
      </c>
      <c r="C194">
        <v>-77.97353363</v>
      </c>
      <c r="D194">
        <v>4406.25</v>
      </c>
      <c r="E194">
        <v>-81.24597168</v>
      </c>
      <c r="F194">
        <v>-81.24597168</v>
      </c>
      <c r="G194">
        <v>4406.25</v>
      </c>
      <c r="H194" s="2">
        <f t="shared" si="16"/>
        <v>14.80019653299999</v>
      </c>
      <c r="I194" s="2">
        <f t="shared" si="14"/>
        <v>15.65646636999999</v>
      </c>
      <c r="J194" s="6">
        <f t="shared" si="18"/>
        <v>0.8562698369999993</v>
      </c>
      <c r="K194">
        <v>4406.25</v>
      </c>
      <c r="L194">
        <f t="shared" si="17"/>
        <v>12.384028319999999</v>
      </c>
      <c r="M194">
        <f t="shared" si="15"/>
        <v>12.384028319999999</v>
      </c>
      <c r="N194" s="9">
        <f>20*LOG10((12200^2*K194^4)/((K194^2+20.6^2)*(K194^2+12200^2)*(K194^2+107.7^2)^0.5*(K194^2+737.9^2)^0.5)/aref)</f>
        <v>0.8119277210319356</v>
      </c>
      <c r="O194">
        <f t="shared" si="19"/>
        <v>15.612124254031926</v>
      </c>
    </row>
    <row r="195" spans="1:15" ht="12.75">
      <c r="A195">
        <v>4429.687</v>
      </c>
      <c r="B195">
        <v>-79.264678955</v>
      </c>
      <c r="C195">
        <v>-78.414970398</v>
      </c>
      <c r="D195">
        <v>4429.687</v>
      </c>
      <c r="E195">
        <v>-81.294319153</v>
      </c>
      <c r="F195">
        <v>-81.294319153</v>
      </c>
      <c r="G195">
        <v>4429.687</v>
      </c>
      <c r="H195" s="2">
        <f t="shared" si="16"/>
        <v>14.365321045000002</v>
      </c>
      <c r="I195" s="2">
        <f t="shared" si="14"/>
        <v>15.215029602000001</v>
      </c>
      <c r="J195" s="6">
        <f t="shared" si="18"/>
        <v>0.8497085569999996</v>
      </c>
      <c r="K195">
        <v>4429.687</v>
      </c>
      <c r="L195">
        <f t="shared" si="17"/>
        <v>12.335680846999992</v>
      </c>
      <c r="M195">
        <f t="shared" si="15"/>
        <v>12.335680846999992</v>
      </c>
      <c r="N195" s="9">
        <f>20*LOG10((12200^2*K195^4)/((K195^2+20.6^2)*(K195^2+12200^2)*(K195^2+107.7^2)^0.5*(K195^2+737.9^2)^0.5)/aref)</f>
        <v>0.8025236422176891</v>
      </c>
      <c r="O195">
        <f t="shared" si="19"/>
        <v>15.167844687217691</v>
      </c>
    </row>
    <row r="196" spans="1:15" ht="12.75">
      <c r="A196">
        <v>4453.125</v>
      </c>
      <c r="B196">
        <v>-79.521690369</v>
      </c>
      <c r="C196">
        <v>-78.679283142</v>
      </c>
      <c r="D196">
        <v>4453.125</v>
      </c>
      <c r="E196">
        <v>-81.359161377</v>
      </c>
      <c r="F196">
        <v>-81.359161377</v>
      </c>
      <c r="G196">
        <v>4453.125</v>
      </c>
      <c r="H196" s="2">
        <f t="shared" si="16"/>
        <v>14.108309630999997</v>
      </c>
      <c r="I196" s="2">
        <f t="shared" si="14"/>
        <v>14.950716857999993</v>
      </c>
      <c r="J196" s="6">
        <f t="shared" si="18"/>
        <v>0.8424072269999954</v>
      </c>
      <c r="K196">
        <v>4453.125</v>
      </c>
      <c r="L196">
        <f t="shared" si="17"/>
        <v>12.270838622999989</v>
      </c>
      <c r="M196">
        <f t="shared" si="15"/>
        <v>12.270838622999989</v>
      </c>
      <c r="N196" s="9">
        <f>20*LOG10((12200^2*K196^4)/((K196^2+20.6^2)*(K196^2+12200^2)*(K196^2+107.7^2)^0.5*(K196^2+737.9^2)^0.5)/aref)</f>
        <v>0.7930559068035704</v>
      </c>
      <c r="O196">
        <f t="shared" si="19"/>
        <v>14.901365537803567</v>
      </c>
    </row>
    <row r="197" spans="1:15" ht="12.75">
      <c r="A197">
        <v>4476.562</v>
      </c>
      <c r="B197">
        <v>-79.304290771</v>
      </c>
      <c r="C197">
        <v>-78.469917297</v>
      </c>
      <c r="D197">
        <v>4476.562</v>
      </c>
      <c r="E197">
        <v>-81.414489746</v>
      </c>
      <c r="F197">
        <v>-81.414489746</v>
      </c>
      <c r="G197">
        <v>4476.562</v>
      </c>
      <c r="H197" s="2">
        <f t="shared" si="16"/>
        <v>14.325709228999997</v>
      </c>
      <c r="I197" s="2">
        <f t="shared" si="14"/>
        <v>15.160082703</v>
      </c>
      <c r="J197" s="6">
        <f t="shared" si="18"/>
        <v>0.8343734740000031</v>
      </c>
      <c r="K197">
        <v>4476.562</v>
      </c>
      <c r="L197">
        <f t="shared" si="17"/>
        <v>12.215510253999994</v>
      </c>
      <c r="M197">
        <f t="shared" si="15"/>
        <v>12.215510253999994</v>
      </c>
      <c r="N197" s="9">
        <f>20*LOG10((12200^2*K197^4)/((K197^2+20.6^2)*(K197^2+12200^2)*(K197^2+107.7^2)^0.5*(K197^2+737.9^2)^0.5)/aref)</f>
        <v>0.7835259044373605</v>
      </c>
      <c r="O197">
        <f t="shared" si="19"/>
        <v>15.109235133437357</v>
      </c>
    </row>
    <row r="198" spans="1:15" ht="12.75">
      <c r="A198">
        <v>4500</v>
      </c>
      <c r="B198">
        <v>-79.217285156</v>
      </c>
      <c r="C198">
        <v>-78.390113831</v>
      </c>
      <c r="D198">
        <v>4500</v>
      </c>
      <c r="E198">
        <v>-81.444541931</v>
      </c>
      <c r="F198">
        <v>-81.444541931</v>
      </c>
      <c r="G198">
        <v>4500</v>
      </c>
      <c r="H198" s="2">
        <f t="shared" si="16"/>
        <v>14.412714843999993</v>
      </c>
      <c r="I198" s="2">
        <f aca="true" t="shared" si="20" ref="I198:I261">C198+93.63</f>
        <v>15.239886169000002</v>
      </c>
      <c r="J198" s="6">
        <f t="shared" si="18"/>
        <v>0.827171325000009</v>
      </c>
      <c r="K198">
        <v>4500</v>
      </c>
      <c r="L198">
        <f t="shared" si="17"/>
        <v>12.185458068999992</v>
      </c>
      <c r="M198">
        <f aca="true" t="shared" si="21" ref="M198:M261">F198+93.63</f>
        <v>12.185458068999992</v>
      </c>
      <c r="N198" s="9">
        <f>20*LOG10((12200^2*K198^4)/((K198^2+20.6^2)*(K198^2+12200^2)*(K198^2+107.7^2)^0.5*(K198^2+737.9^2)^0.5)/aref)</f>
        <v>0.7739333936037214</v>
      </c>
      <c r="O198">
        <f t="shared" si="19"/>
        <v>15.186648237603714</v>
      </c>
    </row>
    <row r="199" spans="1:15" ht="12.75">
      <c r="A199">
        <v>4523.437</v>
      </c>
      <c r="B199">
        <v>-79.441200256</v>
      </c>
      <c r="C199">
        <v>-78.621589661</v>
      </c>
      <c r="D199">
        <v>4523.437</v>
      </c>
      <c r="E199">
        <v>-81.472381592</v>
      </c>
      <c r="F199">
        <v>-81.472381592</v>
      </c>
      <c r="G199">
        <v>4523.437</v>
      </c>
      <c r="H199" s="2">
        <f aca="true" t="shared" si="22" ref="H199:H262">B199+93.63</f>
        <v>14.188799743999994</v>
      </c>
      <c r="I199" s="2">
        <f t="shared" si="20"/>
        <v>15.008410338999994</v>
      </c>
      <c r="J199" s="6">
        <f t="shared" si="18"/>
        <v>0.8196105950000003</v>
      </c>
      <c r="K199">
        <v>4523.437</v>
      </c>
      <c r="L199">
        <f aca="true" t="shared" si="23" ref="L199:L262">E199+93.63</f>
        <v>12.15761840799999</v>
      </c>
      <c r="M199">
        <f t="shared" si="21"/>
        <v>12.15761840799999</v>
      </c>
      <c r="N199" s="9">
        <f>20*LOG10((12200^2*K199^4)/((K199^2+20.6^2)*(K199^2+12200^2)*(K199^2+107.7^2)^0.5*(K199^2+737.9^2)^0.5)/aref)</f>
        <v>0.7642797547876499</v>
      </c>
      <c r="O199">
        <f t="shared" si="19"/>
        <v>14.953079498787643</v>
      </c>
    </row>
    <row r="200" spans="1:15" ht="12.75">
      <c r="A200">
        <v>4546.875</v>
      </c>
      <c r="B200">
        <v>-79.327545166</v>
      </c>
      <c r="C200">
        <v>-78.516227722</v>
      </c>
      <c r="D200">
        <v>4546.875</v>
      </c>
      <c r="E200">
        <v>-81.517829895</v>
      </c>
      <c r="F200">
        <v>-81.517829895</v>
      </c>
      <c r="G200">
        <v>4546.875</v>
      </c>
      <c r="H200" s="2">
        <f t="shared" si="22"/>
        <v>14.302454834000002</v>
      </c>
      <c r="I200" s="2">
        <f t="shared" si="20"/>
        <v>15.113772277999999</v>
      </c>
      <c r="J200" s="6">
        <f aca="true" t="shared" si="24" ref="J200:J263">I200-H200</f>
        <v>0.8113174439999966</v>
      </c>
      <c r="K200">
        <v>4546.875</v>
      </c>
      <c r="L200">
        <f t="shared" si="23"/>
        <v>12.11217010499999</v>
      </c>
      <c r="M200">
        <f t="shared" si="21"/>
        <v>12.11217010499999</v>
      </c>
      <c r="N200" s="9">
        <f>20*LOG10((12200^2*K200^4)/((K200^2+20.6^2)*(K200^2+12200^2)*(K200^2+107.7^2)^0.5*(K200^2+737.9^2)^0.5)/aref)</f>
        <v>0.7545647167021947</v>
      </c>
      <c r="O200">
        <f aca="true" t="shared" si="25" ref="O200:O263">H200+N200</f>
        <v>15.057019550702197</v>
      </c>
    </row>
    <row r="201" spans="1:15" ht="12.75">
      <c r="A201">
        <v>4570.312</v>
      </c>
      <c r="B201">
        <v>-78.944000244</v>
      </c>
      <c r="C201">
        <v>-78.139862061</v>
      </c>
      <c r="D201">
        <v>4570.312</v>
      </c>
      <c r="E201">
        <v>-81.577072144</v>
      </c>
      <c r="F201">
        <v>-81.577072144</v>
      </c>
      <c r="G201">
        <v>4570.312</v>
      </c>
      <c r="H201" s="2">
        <f t="shared" si="22"/>
        <v>14.685999756000001</v>
      </c>
      <c r="I201" s="2">
        <f t="shared" si="20"/>
        <v>15.490137938999993</v>
      </c>
      <c r="J201" s="6">
        <f t="shared" si="24"/>
        <v>0.8041381829999921</v>
      </c>
      <c r="K201">
        <v>4570.312</v>
      </c>
      <c r="L201">
        <f t="shared" si="23"/>
        <v>12.052927855999997</v>
      </c>
      <c r="M201">
        <f t="shared" si="21"/>
        <v>12.052927855999997</v>
      </c>
      <c r="N201" s="9">
        <f>20*LOG10((12200^2*K201^4)/((K201^2+20.6^2)*(K201^2+12200^2)*(K201^2+107.7^2)^0.5*(K201^2+737.9^2)^0.5)/aref)</f>
        <v>0.7447896516369457</v>
      </c>
      <c r="O201">
        <f t="shared" si="25"/>
        <v>15.430789407636947</v>
      </c>
    </row>
    <row r="202" spans="1:15" ht="12.75">
      <c r="A202">
        <v>4593.75</v>
      </c>
      <c r="B202">
        <v>-78.706764221</v>
      </c>
      <c r="C202">
        <v>-77.909484863</v>
      </c>
      <c r="D202">
        <v>4593.75</v>
      </c>
      <c r="E202">
        <v>-81.646141052</v>
      </c>
      <c r="F202">
        <v>-81.646141052</v>
      </c>
      <c r="G202">
        <v>4593.75</v>
      </c>
      <c r="H202" s="2">
        <f t="shared" si="22"/>
        <v>14.923235778999995</v>
      </c>
      <c r="I202" s="2">
        <f t="shared" si="20"/>
        <v>15.720515136999992</v>
      </c>
      <c r="J202" s="6">
        <f t="shared" si="24"/>
        <v>0.7972793579999973</v>
      </c>
      <c r="K202">
        <v>4593.75</v>
      </c>
      <c r="L202">
        <f t="shared" si="23"/>
        <v>11.983858947999991</v>
      </c>
      <c r="M202">
        <f t="shared" si="21"/>
        <v>11.983858947999991</v>
      </c>
      <c r="N202" s="9">
        <f>20*LOG10((12200^2*K202^4)/((K202^2+20.6^2)*(K202^2+12200^2)*(K202^2+107.7^2)^0.5*(K202^2+737.9^2)^0.5)/aref)</f>
        <v>0.7349542598401886</v>
      </c>
      <c r="O202">
        <f t="shared" si="25"/>
        <v>15.658190038840184</v>
      </c>
    </row>
    <row r="203" spans="1:15" ht="12.75">
      <c r="A203">
        <v>4617.187</v>
      </c>
      <c r="B203">
        <v>-78.605117798</v>
      </c>
      <c r="C203">
        <v>-77.814811707</v>
      </c>
      <c r="D203">
        <v>4617.187</v>
      </c>
      <c r="E203">
        <v>-81.716094971</v>
      </c>
      <c r="F203">
        <v>-81.716094971</v>
      </c>
      <c r="G203">
        <v>4617.187</v>
      </c>
      <c r="H203" s="2">
        <f t="shared" si="22"/>
        <v>15.024882202</v>
      </c>
      <c r="I203" s="2">
        <f t="shared" si="20"/>
        <v>15.815188292999991</v>
      </c>
      <c r="J203" s="6">
        <f t="shared" si="24"/>
        <v>0.7903060909999908</v>
      </c>
      <c r="K203">
        <v>4617.187</v>
      </c>
      <c r="L203">
        <f t="shared" si="23"/>
        <v>11.913905028999991</v>
      </c>
      <c r="M203">
        <f t="shared" si="21"/>
        <v>11.913905028999991</v>
      </c>
      <c r="N203" s="9">
        <f>20*LOG10((12200^2*K203^4)/((K203^2+20.6^2)*(K203^2+12200^2)*(K203^2+107.7^2)^0.5*(K203^2+737.9^2)^0.5)/aref)</f>
        <v>0.7250599062993545</v>
      </c>
      <c r="O203">
        <f t="shared" si="25"/>
        <v>15.749942108299354</v>
      </c>
    </row>
    <row r="204" spans="1:15" ht="12.75">
      <c r="A204">
        <v>4640.625</v>
      </c>
      <c r="B204">
        <v>-78.791717529</v>
      </c>
      <c r="C204">
        <v>-78.008506775</v>
      </c>
      <c r="D204">
        <v>4640.625</v>
      </c>
      <c r="E204">
        <v>-81.773033142</v>
      </c>
      <c r="F204">
        <v>-81.773033142</v>
      </c>
      <c r="G204">
        <v>4640.625</v>
      </c>
      <c r="H204" s="2">
        <f t="shared" si="22"/>
        <v>14.838282471</v>
      </c>
      <c r="I204" s="2">
        <f t="shared" si="20"/>
        <v>15.621493224999995</v>
      </c>
      <c r="J204" s="6">
        <f t="shared" si="24"/>
        <v>0.7832107539999953</v>
      </c>
      <c r="K204">
        <v>4640.625</v>
      </c>
      <c r="L204">
        <f t="shared" si="23"/>
        <v>11.856966857999993</v>
      </c>
      <c r="M204">
        <f t="shared" si="21"/>
        <v>11.856966857999993</v>
      </c>
      <c r="N204" s="9">
        <f>20*LOG10((12200^2*K204^4)/((K204^2+20.6^2)*(K204^2+12200^2)*(K204^2+107.7^2)^0.5*(K204^2+737.9^2)^0.5)/aref)</f>
        <v>0.7151062640212664</v>
      </c>
      <c r="O204">
        <f t="shared" si="25"/>
        <v>15.553388735021265</v>
      </c>
    </row>
    <row r="205" spans="1:15" ht="12.75">
      <c r="A205">
        <v>4664.062</v>
      </c>
      <c r="B205">
        <v>-79.00995636</v>
      </c>
      <c r="C205">
        <v>-78.234611511</v>
      </c>
      <c r="D205">
        <v>4664.062</v>
      </c>
      <c r="E205">
        <v>-81.815193176</v>
      </c>
      <c r="F205">
        <v>-81.815193176</v>
      </c>
      <c r="G205">
        <v>4664.062</v>
      </c>
      <c r="H205" s="2">
        <f t="shared" si="22"/>
        <v>14.620043639999992</v>
      </c>
      <c r="I205" s="2">
        <f t="shared" si="20"/>
        <v>15.395388488999998</v>
      </c>
      <c r="J205" s="6">
        <f t="shared" si="24"/>
        <v>0.7753448490000068</v>
      </c>
      <c r="K205">
        <v>4664.062</v>
      </c>
      <c r="L205">
        <f t="shared" si="23"/>
        <v>11.814806824000001</v>
      </c>
      <c r="M205">
        <f t="shared" si="21"/>
        <v>11.814806824000001</v>
      </c>
      <c r="N205" s="9">
        <f>20*LOG10((12200^2*K205^4)/((K205^2+20.6^2)*(K205^2+12200^2)*(K205^2+107.7^2)^0.5*(K205^2+737.9^2)^0.5)/aref)</f>
        <v>0.7050946915161316</v>
      </c>
      <c r="O205">
        <f t="shared" si="25"/>
        <v>15.325138331516124</v>
      </c>
    </row>
    <row r="206" spans="1:15" ht="12.75">
      <c r="A206">
        <v>4687.5</v>
      </c>
      <c r="B206">
        <v>-79.093963623</v>
      </c>
      <c r="C206">
        <v>-78.326004028</v>
      </c>
      <c r="D206">
        <v>4687.5</v>
      </c>
      <c r="E206">
        <v>-81.841033936</v>
      </c>
      <c r="F206">
        <v>-81.841033936</v>
      </c>
      <c r="G206">
        <v>4687.5</v>
      </c>
      <c r="H206" s="2">
        <f t="shared" si="22"/>
        <v>14.536036377000002</v>
      </c>
      <c r="I206" s="2">
        <f t="shared" si="20"/>
        <v>15.303995971999996</v>
      </c>
      <c r="J206" s="6">
        <f t="shared" si="24"/>
        <v>0.7679595949999936</v>
      </c>
      <c r="K206">
        <v>4687.5</v>
      </c>
      <c r="L206">
        <f t="shared" si="23"/>
        <v>11.788966063999993</v>
      </c>
      <c r="M206">
        <f t="shared" si="21"/>
        <v>11.788966063999993</v>
      </c>
      <c r="N206" s="9">
        <f>20*LOG10((12200^2*K206^4)/((K206^2+20.6^2)*(K206^2+12200^2)*(K206^2+107.7^2)^0.5*(K206^2+737.9^2)^0.5)/aref)</f>
        <v>0.6950248356953623</v>
      </c>
      <c r="O206">
        <f t="shared" si="25"/>
        <v>15.231061212695364</v>
      </c>
    </row>
    <row r="207" spans="1:15" ht="12.75">
      <c r="A207">
        <v>4710.937</v>
      </c>
      <c r="B207">
        <v>-79.352500915</v>
      </c>
      <c r="C207">
        <v>-78.592132568</v>
      </c>
      <c r="D207">
        <v>4710.937</v>
      </c>
      <c r="E207">
        <v>-81.879264832</v>
      </c>
      <c r="F207">
        <v>-81.879264832</v>
      </c>
      <c r="G207">
        <v>4710.937</v>
      </c>
      <c r="H207" s="2">
        <f t="shared" si="22"/>
        <v>14.277499085000002</v>
      </c>
      <c r="I207" s="2">
        <f t="shared" si="20"/>
        <v>15.037867431999999</v>
      </c>
      <c r="J207" s="6">
        <f t="shared" si="24"/>
        <v>0.7603683469999964</v>
      </c>
      <c r="K207">
        <v>4710.937</v>
      </c>
      <c r="L207">
        <f t="shared" si="23"/>
        <v>11.750735167999991</v>
      </c>
      <c r="M207">
        <f t="shared" si="21"/>
        <v>11.750735167999991</v>
      </c>
      <c r="N207" s="9">
        <f>20*LOG10((12200^2*K207^4)/((K207^2+20.6^2)*(K207^2+12200^2)*(K207^2+107.7^2)^0.5*(K207^2+737.9^2)^0.5)/aref)</f>
        <v>0.6848980493538709</v>
      </c>
      <c r="O207">
        <f t="shared" si="25"/>
        <v>14.962397134353873</v>
      </c>
    </row>
    <row r="208" spans="1:15" ht="12.75">
      <c r="A208">
        <v>4734.375</v>
      </c>
      <c r="B208">
        <v>-79.742576599</v>
      </c>
      <c r="C208">
        <v>-78.990486145</v>
      </c>
      <c r="D208">
        <v>4734.375</v>
      </c>
      <c r="E208">
        <v>-81.943069458</v>
      </c>
      <c r="F208">
        <v>-81.943069458</v>
      </c>
      <c r="G208">
        <v>4734.375</v>
      </c>
      <c r="H208" s="2">
        <f t="shared" si="22"/>
        <v>13.887423400999992</v>
      </c>
      <c r="I208" s="2">
        <f t="shared" si="20"/>
        <v>14.63951385499999</v>
      </c>
      <c r="J208" s="6">
        <f t="shared" si="24"/>
        <v>0.7520904539999975</v>
      </c>
      <c r="K208">
        <v>4734.375</v>
      </c>
      <c r="L208">
        <f t="shared" si="23"/>
        <v>11.686930541999999</v>
      </c>
      <c r="M208">
        <f t="shared" si="21"/>
        <v>11.686930541999999</v>
      </c>
      <c r="N208" s="9">
        <f>20*LOG10((12200^2*K208^4)/((K208^2+20.6^2)*(K208^2+12200^2)*(K208^2+107.7^2)^0.5*(K208^2+737.9^2)^0.5)/aref)</f>
        <v>0.6747139543822147</v>
      </c>
      <c r="O208">
        <f t="shared" si="25"/>
        <v>14.562137355382207</v>
      </c>
    </row>
    <row r="209" spans="1:15" ht="12.75">
      <c r="A209">
        <v>4757.812</v>
      </c>
      <c r="B209">
        <v>-80.082542419</v>
      </c>
      <c r="C209">
        <v>-79.338317871</v>
      </c>
      <c r="D209">
        <v>4757.812</v>
      </c>
      <c r="E209">
        <v>-81.99621582</v>
      </c>
      <c r="F209">
        <v>-81.99621582</v>
      </c>
      <c r="G209">
        <v>4757.812</v>
      </c>
      <c r="H209" s="2">
        <f t="shared" si="22"/>
        <v>13.547457580999989</v>
      </c>
      <c r="I209" s="2">
        <f t="shared" si="20"/>
        <v>14.291682128999994</v>
      </c>
      <c r="J209" s="6">
        <f t="shared" si="24"/>
        <v>0.7442245480000054</v>
      </c>
      <c r="K209">
        <v>4757.812</v>
      </c>
      <c r="L209">
        <f t="shared" si="23"/>
        <v>11.633784179999992</v>
      </c>
      <c r="M209">
        <f t="shared" si="21"/>
        <v>11.633784179999992</v>
      </c>
      <c r="N209" s="9">
        <f>20*LOG10((12200^2*K209^4)/((K209^2+20.6^2)*(K209^2+12200^2)*(K209^2+107.7^2)^0.5*(K209^2+737.9^2)^0.5)/aref)</f>
        <v>0.6644738985638315</v>
      </c>
      <c r="O209">
        <f t="shared" si="25"/>
        <v>14.211931479563821</v>
      </c>
    </row>
    <row r="210" spans="1:15" ht="12.75">
      <c r="A210">
        <v>4781.25</v>
      </c>
      <c r="B210">
        <v>-80.467216492</v>
      </c>
      <c r="C210">
        <v>-79.730224609</v>
      </c>
      <c r="D210">
        <v>4781.25</v>
      </c>
      <c r="E210">
        <v>-82.039047241</v>
      </c>
      <c r="F210">
        <v>-82.039047241</v>
      </c>
      <c r="G210">
        <v>4781.25</v>
      </c>
      <c r="H210" s="2">
        <f t="shared" si="22"/>
        <v>13.16278350799999</v>
      </c>
      <c r="I210" s="2">
        <f t="shared" si="20"/>
        <v>13.899775390999991</v>
      </c>
      <c r="J210" s="6">
        <f t="shared" si="24"/>
        <v>0.7369918830000017</v>
      </c>
      <c r="K210">
        <v>4781.25</v>
      </c>
      <c r="L210">
        <f t="shared" si="23"/>
        <v>11.59095275899999</v>
      </c>
      <c r="M210">
        <f t="shared" si="21"/>
        <v>11.59095275899999</v>
      </c>
      <c r="N210" s="9">
        <f>20*LOG10((12200^2*K210^4)/((K210^2+20.6^2)*(K210^2+12200^2)*(K210^2+107.7^2)^0.5*(K210^2+737.9^2)^0.5)/aref)</f>
        <v>0.6541774797767566</v>
      </c>
      <c r="O210">
        <f t="shared" si="25"/>
        <v>13.816960987776746</v>
      </c>
    </row>
    <row r="211" spans="1:15" ht="12.75">
      <c r="A211">
        <v>4804.687</v>
      </c>
      <c r="B211">
        <v>-80.846191406</v>
      </c>
      <c r="C211">
        <v>-80.117111206</v>
      </c>
      <c r="D211">
        <v>4804.687</v>
      </c>
      <c r="E211">
        <v>-82.084182739</v>
      </c>
      <c r="F211">
        <v>-82.084182739</v>
      </c>
      <c r="G211">
        <v>4804.687</v>
      </c>
      <c r="H211" s="2">
        <f t="shared" si="22"/>
        <v>12.783808593999993</v>
      </c>
      <c r="I211" s="2">
        <f t="shared" si="20"/>
        <v>13.512888793999991</v>
      </c>
      <c r="J211" s="6">
        <f t="shared" si="24"/>
        <v>0.7290801999999985</v>
      </c>
      <c r="K211">
        <v>4804.687</v>
      </c>
      <c r="L211">
        <f t="shared" si="23"/>
        <v>11.545817260999996</v>
      </c>
      <c r="M211">
        <f t="shared" si="21"/>
        <v>11.545817260999996</v>
      </c>
      <c r="N211" s="9">
        <f>20*LOG10((12200^2*K211^4)/((K211^2+20.6^2)*(K211^2+12200^2)*(K211^2+107.7^2)^0.5*(K211^2+737.9^2)^0.5)/aref)</f>
        <v>0.643826041443081</v>
      </c>
      <c r="O211">
        <f t="shared" si="25"/>
        <v>13.427634635443074</v>
      </c>
    </row>
    <row r="212" spans="1:15" ht="12.75">
      <c r="A212">
        <v>4828.125</v>
      </c>
      <c r="B212">
        <v>-80.857215881</v>
      </c>
      <c r="C212">
        <v>-80.136810303</v>
      </c>
      <c r="D212">
        <v>4828.125</v>
      </c>
      <c r="E212">
        <v>-82.148757935</v>
      </c>
      <c r="F212">
        <v>-82.148757935</v>
      </c>
      <c r="G212">
        <v>4828.125</v>
      </c>
      <c r="H212" s="2">
        <f t="shared" si="22"/>
        <v>12.772784118999994</v>
      </c>
      <c r="I212" s="2">
        <f t="shared" si="20"/>
        <v>13.493189696999991</v>
      </c>
      <c r="J212" s="6">
        <f t="shared" si="24"/>
        <v>0.7204055779999976</v>
      </c>
      <c r="K212">
        <v>4828.125</v>
      </c>
      <c r="L212">
        <f t="shared" si="23"/>
        <v>11.48124206499999</v>
      </c>
      <c r="M212">
        <f t="shared" si="21"/>
        <v>11.48124206499999</v>
      </c>
      <c r="N212" s="9">
        <f>20*LOG10((12200^2*K212^4)/((K212^2+20.6^2)*(K212^2+12200^2)*(K212^2+107.7^2)^0.5*(K212^2+737.9^2)^0.5)/aref)</f>
        <v>0.6334191583752856</v>
      </c>
      <c r="O212">
        <f t="shared" si="25"/>
        <v>13.40620327737528</v>
      </c>
    </row>
    <row r="213" spans="1:15" ht="12.75">
      <c r="A213">
        <v>4851.562</v>
      </c>
      <c r="B213">
        <v>-80.61869812</v>
      </c>
      <c r="C213">
        <v>-79.906425476</v>
      </c>
      <c r="D213">
        <v>4851.562</v>
      </c>
      <c r="E213">
        <v>-82.198814392</v>
      </c>
      <c r="F213">
        <v>-82.198814392</v>
      </c>
      <c r="G213">
        <v>4851.562</v>
      </c>
      <c r="H213" s="2">
        <f t="shared" si="22"/>
        <v>13.01130187999999</v>
      </c>
      <c r="I213" s="2">
        <f t="shared" si="20"/>
        <v>13.723574524</v>
      </c>
      <c r="J213" s="6">
        <f t="shared" si="24"/>
        <v>0.7122726440000093</v>
      </c>
      <c r="K213">
        <v>4851.562</v>
      </c>
      <c r="L213">
        <f t="shared" si="23"/>
        <v>11.431185607999993</v>
      </c>
      <c r="M213">
        <f t="shared" si="21"/>
        <v>11.431185607999993</v>
      </c>
      <c r="N213" s="9">
        <f>20*LOG10((12200^2*K213^4)/((K213^2+20.6^2)*(K213^2+12200^2)*(K213^2+107.7^2)^0.5*(K213^2+737.9^2)^0.5)/aref)</f>
        <v>0.6229581702346755</v>
      </c>
      <c r="O213">
        <f t="shared" si="25"/>
        <v>13.634260050234666</v>
      </c>
    </row>
    <row r="214" spans="1:15" ht="12.75">
      <c r="A214">
        <v>4875</v>
      </c>
      <c r="B214">
        <v>-80.426612854</v>
      </c>
      <c r="C214">
        <v>-79.722595215</v>
      </c>
      <c r="D214">
        <v>4875</v>
      </c>
      <c r="E214">
        <v>-82.219848633</v>
      </c>
      <c r="F214">
        <v>-82.219848633</v>
      </c>
      <c r="G214">
        <v>4875</v>
      </c>
      <c r="H214" s="2">
        <f t="shared" si="22"/>
        <v>13.203387145999997</v>
      </c>
      <c r="I214" s="2">
        <f t="shared" si="20"/>
        <v>13.907404784999997</v>
      </c>
      <c r="J214" s="6">
        <f t="shared" si="24"/>
        <v>0.7040176389999999</v>
      </c>
      <c r="K214">
        <v>4875</v>
      </c>
      <c r="L214">
        <f t="shared" si="23"/>
        <v>11.410151366999997</v>
      </c>
      <c r="M214">
        <f t="shared" si="21"/>
        <v>11.410151366999997</v>
      </c>
      <c r="N214" s="9">
        <f>20*LOG10((12200^2*K214^4)/((K214^2+20.6^2)*(K214^2+12200^2)*(K214^2+107.7^2)^0.5*(K214^2+737.9^2)^0.5)/aref)</f>
        <v>0.6124426296582025</v>
      </c>
      <c r="O214">
        <f t="shared" si="25"/>
        <v>13.8158297756582</v>
      </c>
    </row>
    <row r="215" spans="1:15" ht="12.75">
      <c r="A215">
        <v>4898.437</v>
      </c>
      <c r="B215">
        <v>-80.107048035</v>
      </c>
      <c r="C215">
        <v>-79.411369324</v>
      </c>
      <c r="D215">
        <v>4898.437</v>
      </c>
      <c r="E215">
        <v>-82.266082764</v>
      </c>
      <c r="F215">
        <v>-82.266082764</v>
      </c>
      <c r="G215">
        <v>4898.437</v>
      </c>
      <c r="H215" s="2">
        <f t="shared" si="22"/>
        <v>13.52295196499999</v>
      </c>
      <c r="I215" s="2">
        <f t="shared" si="20"/>
        <v>14.21863067599999</v>
      </c>
      <c r="J215" s="6">
        <f t="shared" si="24"/>
        <v>0.6956787109999993</v>
      </c>
      <c r="K215">
        <v>4898.437</v>
      </c>
      <c r="L215">
        <f t="shared" si="23"/>
        <v>11.363917235999992</v>
      </c>
      <c r="M215">
        <f t="shared" si="21"/>
        <v>11.363917235999992</v>
      </c>
      <c r="N215" s="9">
        <f>20*LOG10((12200^2*K215^4)/((K215^2+20.6^2)*(K215^2+12200^2)*(K215^2+107.7^2)^0.5*(K215^2+737.9^2)^0.5)/aref)</f>
        <v>0.6018738731011322</v>
      </c>
      <c r="O215">
        <f t="shared" si="25"/>
        <v>14.124825838101122</v>
      </c>
    </row>
    <row r="216" spans="1:15" ht="12.75">
      <c r="A216">
        <v>4921.875</v>
      </c>
      <c r="B216">
        <v>-79.656867981</v>
      </c>
      <c r="C216">
        <v>-78.969024658</v>
      </c>
      <c r="D216">
        <v>4921.875</v>
      </c>
      <c r="E216">
        <v>-82.339126587</v>
      </c>
      <c r="F216">
        <v>-82.339126587</v>
      </c>
      <c r="G216">
        <v>4921.875</v>
      </c>
      <c r="H216" s="2">
        <f t="shared" si="22"/>
        <v>13.97313201899999</v>
      </c>
      <c r="I216" s="2">
        <f t="shared" si="20"/>
        <v>14.660975342</v>
      </c>
      <c r="J216" s="6">
        <f t="shared" si="24"/>
        <v>0.6878433230000098</v>
      </c>
      <c r="K216">
        <v>4921.875</v>
      </c>
      <c r="L216">
        <f t="shared" si="23"/>
        <v>11.290873413</v>
      </c>
      <c r="M216">
        <f t="shared" si="21"/>
        <v>11.290873413</v>
      </c>
      <c r="N216" s="9">
        <f>20*LOG10((12200^2*K216^4)/((K216^2+20.6^2)*(K216^2+12200^2)*(K216^2+107.7^2)^0.5*(K216^2+737.9^2)^0.5)/aref)</f>
        <v>0.5912514318620596</v>
      </c>
      <c r="O216">
        <f t="shared" si="25"/>
        <v>14.56438345086205</v>
      </c>
    </row>
    <row r="217" spans="1:15" ht="12.75">
      <c r="A217">
        <v>4945.312</v>
      </c>
      <c r="B217">
        <v>-79.42842102</v>
      </c>
      <c r="C217">
        <v>-78.748214722</v>
      </c>
      <c r="D217">
        <v>4945.312</v>
      </c>
      <c r="E217">
        <v>-82.384269714</v>
      </c>
      <c r="F217">
        <v>-82.384269714</v>
      </c>
      <c r="G217">
        <v>4945.312</v>
      </c>
      <c r="H217" s="2">
        <f t="shared" si="22"/>
        <v>14.201578979999994</v>
      </c>
      <c r="I217" s="2">
        <f t="shared" si="20"/>
        <v>14.881785277999995</v>
      </c>
      <c r="J217" s="6">
        <f t="shared" si="24"/>
        <v>0.6802062980000017</v>
      </c>
      <c r="K217">
        <v>4945.312</v>
      </c>
      <c r="L217">
        <f t="shared" si="23"/>
        <v>11.245730285999997</v>
      </c>
      <c r="M217">
        <f t="shared" si="21"/>
        <v>11.245730285999997</v>
      </c>
      <c r="N217" s="9">
        <f>20*LOG10((12200^2*K217^4)/((K217^2+20.6^2)*(K217^2+12200^2)*(K217^2+107.7^2)^0.5*(K217^2+737.9^2)^0.5)/aref)</f>
        <v>0.5805766397025462</v>
      </c>
      <c r="O217">
        <f t="shared" si="25"/>
        <v>14.78215561970254</v>
      </c>
    </row>
    <row r="218" spans="1:15" ht="12.75">
      <c r="A218">
        <v>4968.75</v>
      </c>
      <c r="B218">
        <v>-79.46320343</v>
      </c>
      <c r="C218">
        <v>-78.79108429</v>
      </c>
      <c r="D218">
        <v>4968.75</v>
      </c>
      <c r="E218">
        <v>-82.380630493</v>
      </c>
      <c r="F218">
        <v>-82.380630493</v>
      </c>
      <c r="G218">
        <v>4968.75</v>
      </c>
      <c r="H218" s="2">
        <f t="shared" si="22"/>
        <v>14.166796570000002</v>
      </c>
      <c r="I218" s="2">
        <f t="shared" si="20"/>
        <v>14.838915709999995</v>
      </c>
      <c r="J218" s="6">
        <f t="shared" si="24"/>
        <v>0.6721191399999924</v>
      </c>
      <c r="K218">
        <v>4968.75</v>
      </c>
      <c r="L218">
        <f t="shared" si="23"/>
        <v>11.249369506999997</v>
      </c>
      <c r="M218">
        <f t="shared" si="21"/>
        <v>11.249369506999997</v>
      </c>
      <c r="N218" s="9">
        <f>20*LOG10((12200^2*K218^4)/((K218^2+20.6^2)*(K218^2+12200^2)*(K218^2+107.7^2)^0.5*(K218^2+737.9^2)^0.5)/aref)</f>
        <v>0.569849007370959</v>
      </c>
      <c r="O218">
        <f t="shared" si="25"/>
        <v>14.736645577370961</v>
      </c>
    </row>
    <row r="219" spans="1:15" ht="12.75">
      <c r="A219">
        <v>4992.187</v>
      </c>
      <c r="B219">
        <v>-79.391471863</v>
      </c>
      <c r="C219">
        <v>-78.728012085</v>
      </c>
      <c r="D219">
        <v>4992.187</v>
      </c>
      <c r="E219">
        <v>-82.177536011</v>
      </c>
      <c r="F219">
        <v>-82.177536011</v>
      </c>
      <c r="G219">
        <v>4992.187</v>
      </c>
      <c r="H219" s="2">
        <f t="shared" si="22"/>
        <v>14.238528136999989</v>
      </c>
      <c r="I219" s="2">
        <f t="shared" si="20"/>
        <v>14.901987914999992</v>
      </c>
      <c r="J219" s="6">
        <f t="shared" si="24"/>
        <v>0.6634597780000036</v>
      </c>
      <c r="K219">
        <v>4992.187</v>
      </c>
      <c r="L219">
        <f t="shared" si="23"/>
        <v>11.452463988999995</v>
      </c>
      <c r="M219">
        <f t="shared" si="21"/>
        <v>11.452463988999995</v>
      </c>
      <c r="N219" s="9">
        <f>20*LOG10((12200^2*K219^4)/((K219^2+20.6^2)*(K219^2+12200^2)*(K219^2+107.7^2)^0.5*(K219^2+737.9^2)^0.5)/aref)</f>
        <v>0.5590698664082376</v>
      </c>
      <c r="O219">
        <f t="shared" si="25"/>
        <v>14.797598003408226</v>
      </c>
    </row>
    <row r="220" spans="1:15" ht="12.75">
      <c r="A220">
        <v>5015.625</v>
      </c>
      <c r="B220">
        <v>-79.262901306</v>
      </c>
      <c r="C220">
        <v>-78.607589722</v>
      </c>
      <c r="D220">
        <v>5015.625</v>
      </c>
      <c r="E220">
        <v>-81.022583008</v>
      </c>
      <c r="F220">
        <v>-81.022583008</v>
      </c>
      <c r="G220">
        <v>5015.625</v>
      </c>
      <c r="H220" s="2">
        <f t="shared" si="22"/>
        <v>14.367098693999992</v>
      </c>
      <c r="I220" s="2">
        <f t="shared" si="20"/>
        <v>15.022410277999995</v>
      </c>
      <c r="J220" s="6">
        <f t="shared" si="24"/>
        <v>0.6553115840000032</v>
      </c>
      <c r="K220">
        <v>5015.625</v>
      </c>
      <c r="L220">
        <f t="shared" si="23"/>
        <v>12.607416991999997</v>
      </c>
      <c r="M220">
        <f t="shared" si="21"/>
        <v>12.607416991999997</v>
      </c>
      <c r="N220" s="9">
        <f>20*LOG10((12200^2*K220^4)/((K220^2+20.6^2)*(K220^2+12200^2)*(K220^2+107.7^2)^0.5*(K220^2+737.9^2)^0.5)/aref)</f>
        <v>0.5482387077550404</v>
      </c>
      <c r="O220">
        <f t="shared" si="25"/>
        <v>14.915337401755032</v>
      </c>
    </row>
    <row r="221" spans="1:15" ht="12.75">
      <c r="A221">
        <v>5039.062</v>
      </c>
      <c r="B221">
        <v>-79.082939148</v>
      </c>
      <c r="C221">
        <v>-78.436103821</v>
      </c>
      <c r="D221">
        <v>5039.062</v>
      </c>
      <c r="E221">
        <v>-79.560470581</v>
      </c>
      <c r="F221">
        <v>-79.560470581</v>
      </c>
      <c r="G221">
        <v>5039.062</v>
      </c>
      <c r="H221" s="2">
        <f t="shared" si="22"/>
        <v>14.547060852000001</v>
      </c>
      <c r="I221" s="2">
        <f t="shared" si="20"/>
        <v>15.193896178999992</v>
      </c>
      <c r="J221" s="6">
        <f t="shared" si="24"/>
        <v>0.6468353269999909</v>
      </c>
      <c r="K221">
        <v>5039.062</v>
      </c>
      <c r="L221">
        <f t="shared" si="23"/>
        <v>14.069529418999991</v>
      </c>
      <c r="M221">
        <f t="shared" si="21"/>
        <v>14.069529418999991</v>
      </c>
      <c r="N221" s="9">
        <f>20*LOG10((12200^2*K221^4)/((K221^2+20.6^2)*(K221^2+12200^2)*(K221^2+107.7^2)^0.5*(K221^2+737.9^2)^0.5)/aref)</f>
        <v>0.5373568611684579</v>
      </c>
      <c r="O221">
        <f t="shared" si="25"/>
        <v>15.08441771316846</v>
      </c>
    </row>
    <row r="222" spans="1:15" ht="12.75">
      <c r="A222">
        <v>5062.5</v>
      </c>
      <c r="B222">
        <v>-78.516410828</v>
      </c>
      <c r="C222">
        <v>-77.878791809</v>
      </c>
      <c r="D222">
        <v>5062.5</v>
      </c>
      <c r="E222">
        <v>-79.805969238</v>
      </c>
      <c r="F222">
        <v>-79.805969238</v>
      </c>
      <c r="G222">
        <v>5062.5</v>
      </c>
      <c r="H222" s="2">
        <f t="shared" si="22"/>
        <v>15.11358917199999</v>
      </c>
      <c r="I222" s="2">
        <f t="shared" si="20"/>
        <v>15.75120819099999</v>
      </c>
      <c r="J222" s="6">
        <f t="shared" si="24"/>
        <v>0.6376190189999988</v>
      </c>
      <c r="K222">
        <v>5062.5</v>
      </c>
      <c r="L222">
        <f t="shared" si="23"/>
        <v>13.824030761999992</v>
      </c>
      <c r="M222">
        <f t="shared" si="21"/>
        <v>13.824030761999992</v>
      </c>
      <c r="N222" s="9">
        <f>20*LOG10((12200^2*K222^4)/((K222^2+20.6^2)*(K222^2+12200^2)*(K222^2+107.7^2)^0.5*(K222^2+737.9^2)^0.5)/aref)</f>
        <v>0.5264237984815056</v>
      </c>
      <c r="O222">
        <f t="shared" si="25"/>
        <v>15.640012970481497</v>
      </c>
    </row>
    <row r="223" spans="1:15" ht="12.75">
      <c r="A223">
        <v>5085.937</v>
      </c>
      <c r="B223">
        <v>-77.663154602</v>
      </c>
      <c r="C223">
        <v>-77.034118652</v>
      </c>
      <c r="D223">
        <v>5085.937</v>
      </c>
      <c r="E223">
        <v>-81.495071411</v>
      </c>
      <c r="F223">
        <v>-81.495071411</v>
      </c>
      <c r="G223">
        <v>5085.937</v>
      </c>
      <c r="H223" s="2">
        <f t="shared" si="22"/>
        <v>15.96684539799999</v>
      </c>
      <c r="I223" s="2">
        <f t="shared" si="20"/>
        <v>16.595881347999992</v>
      </c>
      <c r="J223" s="6">
        <f t="shared" si="24"/>
        <v>0.6290359500000022</v>
      </c>
      <c r="K223">
        <v>5085.937</v>
      </c>
      <c r="L223">
        <f t="shared" si="23"/>
        <v>12.134928588999998</v>
      </c>
      <c r="M223">
        <f t="shared" si="21"/>
        <v>12.134928588999998</v>
      </c>
      <c r="N223" s="9">
        <f>20*LOG10((12200^2*K223^4)/((K223^2+20.6^2)*(K223^2+12200^2)*(K223^2+107.7^2)^0.5*(K223^2+737.9^2)^0.5)/aref)</f>
        <v>0.5154408480705481</v>
      </c>
      <c r="O223">
        <f t="shared" si="25"/>
        <v>16.482286246070537</v>
      </c>
    </row>
    <row r="224" spans="1:15" ht="12.75">
      <c r="A224">
        <v>5109.375</v>
      </c>
      <c r="B224">
        <v>-77.070480347</v>
      </c>
      <c r="C224">
        <v>-76.448951721</v>
      </c>
      <c r="D224">
        <v>5109.375</v>
      </c>
      <c r="E224">
        <v>-82.532348633</v>
      </c>
      <c r="F224">
        <v>-82.532348633</v>
      </c>
      <c r="G224">
        <v>5109.375</v>
      </c>
      <c r="H224" s="2">
        <f t="shared" si="22"/>
        <v>16.559519652999995</v>
      </c>
      <c r="I224" s="2">
        <f t="shared" si="20"/>
        <v>17.181048278999995</v>
      </c>
      <c r="J224" s="6">
        <f t="shared" si="24"/>
        <v>0.6215286259999999</v>
      </c>
      <c r="K224">
        <v>5109.375</v>
      </c>
      <c r="L224">
        <f t="shared" si="23"/>
        <v>11.097651366999997</v>
      </c>
      <c r="M224">
        <f t="shared" si="21"/>
        <v>11.097651366999997</v>
      </c>
      <c r="N224" s="9">
        <f>20*LOG10((12200^2*K224^4)/((K224^2+20.6^2)*(K224^2+12200^2)*(K224^2+107.7^2)^0.5*(K224^2+737.9^2)^0.5)/aref)</f>
        <v>0.5044074633215796</v>
      </c>
      <c r="O224">
        <f t="shared" si="25"/>
        <v>17.063927116321576</v>
      </c>
    </row>
    <row r="225" spans="1:15" ht="12.75">
      <c r="A225">
        <v>5132.812</v>
      </c>
      <c r="B225">
        <v>-77.046813965</v>
      </c>
      <c r="C225">
        <v>-76.43270874</v>
      </c>
      <c r="D225">
        <v>5132.812</v>
      </c>
      <c r="E225">
        <v>-82.726875305</v>
      </c>
      <c r="F225">
        <v>-82.726875305</v>
      </c>
      <c r="G225">
        <v>5132.812</v>
      </c>
      <c r="H225" s="2">
        <f t="shared" si="22"/>
        <v>16.583186034999997</v>
      </c>
      <c r="I225" s="2">
        <f t="shared" si="20"/>
        <v>17.19729126</v>
      </c>
      <c r="J225" s="6">
        <f t="shared" si="24"/>
        <v>0.614105225000003</v>
      </c>
      <c r="K225">
        <v>5132.812</v>
      </c>
      <c r="L225">
        <f t="shared" si="23"/>
        <v>10.903124695000002</v>
      </c>
      <c r="M225">
        <f t="shared" si="21"/>
        <v>10.903124695000002</v>
      </c>
      <c r="N225" s="9">
        <f>20*LOG10((12200^2*K225^4)/((K225^2+20.6^2)*(K225^2+12200^2)*(K225^2+107.7^2)^0.5*(K225^2+737.9^2)^0.5)/aref)</f>
        <v>0.4933249716021138</v>
      </c>
      <c r="O225">
        <f t="shared" si="25"/>
        <v>17.07651100660211</v>
      </c>
    </row>
    <row r="226" spans="1:15" ht="12.75">
      <c r="A226">
        <v>5156.25</v>
      </c>
      <c r="B226">
        <v>-77.577201843</v>
      </c>
      <c r="C226">
        <v>-76.970695496</v>
      </c>
      <c r="D226">
        <v>5156.25</v>
      </c>
      <c r="E226">
        <v>-82.778709412</v>
      </c>
      <c r="F226">
        <v>-82.778709412</v>
      </c>
      <c r="G226">
        <v>5156.25</v>
      </c>
      <c r="H226" s="2">
        <f t="shared" si="22"/>
        <v>16.052798156999998</v>
      </c>
      <c r="I226" s="2">
        <f t="shared" si="20"/>
        <v>16.65930450399999</v>
      </c>
      <c r="J226" s="6">
        <f t="shared" si="24"/>
        <v>0.6065063469999927</v>
      </c>
      <c r="K226">
        <v>5156.25</v>
      </c>
      <c r="L226">
        <f t="shared" si="23"/>
        <v>10.851290587999998</v>
      </c>
      <c r="M226">
        <f t="shared" si="21"/>
        <v>10.851290587999998</v>
      </c>
      <c r="N226" s="9">
        <f>20*LOG10((12200^2*K226^4)/((K226^2+20.6^2)*(K226^2+12200^2)*(K226^2+107.7^2)^0.5*(K226^2+737.9^2)^0.5)/aref)</f>
        <v>0.48219280847499124</v>
      </c>
      <c r="O226">
        <f t="shared" si="25"/>
        <v>16.53499096547499</v>
      </c>
    </row>
    <row r="227" spans="1:15" ht="12.75">
      <c r="A227">
        <v>5179.687</v>
      </c>
      <c r="B227">
        <v>-78.465835571</v>
      </c>
      <c r="C227">
        <v>-77.867103577</v>
      </c>
      <c r="D227">
        <v>5179.687</v>
      </c>
      <c r="E227">
        <v>-82.81439209</v>
      </c>
      <c r="F227">
        <v>-82.81439209</v>
      </c>
      <c r="G227">
        <v>5179.687</v>
      </c>
      <c r="H227" s="2">
        <f t="shared" si="22"/>
        <v>15.164164428999996</v>
      </c>
      <c r="I227" s="2">
        <f t="shared" si="20"/>
        <v>15.762896423</v>
      </c>
      <c r="J227" s="6">
        <f t="shared" si="24"/>
        <v>0.5987319940000049</v>
      </c>
      <c r="K227">
        <v>5179.687</v>
      </c>
      <c r="L227">
        <f t="shared" si="23"/>
        <v>10.815607909999997</v>
      </c>
      <c r="M227">
        <f t="shared" si="21"/>
        <v>10.815607909999997</v>
      </c>
      <c r="N227" s="9">
        <f>20*LOG10((12200^2*K227^4)/((K227^2+20.6^2)*(K227^2+12200^2)*(K227^2+107.7^2)^0.5*(K227^2+737.9^2)^0.5)/aref)</f>
        <v>0.47101230064184596</v>
      </c>
      <c r="O227">
        <f t="shared" si="25"/>
        <v>15.635176729641842</v>
      </c>
    </row>
    <row r="228" spans="1:15" ht="12.75">
      <c r="A228">
        <v>5203.125</v>
      </c>
      <c r="B228">
        <v>-79.355415344</v>
      </c>
      <c r="C228">
        <v>-78.765113831</v>
      </c>
      <c r="D228">
        <v>5203.125</v>
      </c>
      <c r="E228">
        <v>-82.839904785</v>
      </c>
      <c r="F228">
        <v>-82.839904785</v>
      </c>
      <c r="G228">
        <v>5203.125</v>
      </c>
      <c r="H228" s="2">
        <f t="shared" si="22"/>
        <v>14.274584656000002</v>
      </c>
      <c r="I228" s="2">
        <f t="shared" si="20"/>
        <v>14.864886169000002</v>
      </c>
      <c r="J228" s="6">
        <f t="shared" si="24"/>
        <v>0.590301513</v>
      </c>
      <c r="K228">
        <v>5203.125</v>
      </c>
      <c r="L228">
        <f t="shared" si="23"/>
        <v>10.790095214999994</v>
      </c>
      <c r="M228">
        <f t="shared" si="21"/>
        <v>10.790095214999994</v>
      </c>
      <c r="N228" s="9">
        <f>20*LOG10((12200^2*K228^4)/((K228^2+20.6^2)*(K228^2+12200^2)*(K228^2+107.7^2)^0.5*(K228^2+737.9^2)^0.5)/aref)</f>
        <v>0.4597828664319617</v>
      </c>
      <c r="O228">
        <f t="shared" si="25"/>
        <v>14.734367522431963</v>
      </c>
    </row>
    <row r="229" spans="1:15" ht="12.75">
      <c r="A229">
        <v>5226.562</v>
      </c>
      <c r="B229">
        <v>-79.999198914</v>
      </c>
      <c r="C229">
        <v>-79.418205261</v>
      </c>
      <c r="D229">
        <v>5226.562</v>
      </c>
      <c r="E229">
        <v>-82.860534668</v>
      </c>
      <c r="F229">
        <v>-82.860534668</v>
      </c>
      <c r="G229">
        <v>5226.562</v>
      </c>
      <c r="H229" s="2">
        <f t="shared" si="22"/>
        <v>13.630801085999991</v>
      </c>
      <c r="I229" s="2">
        <f t="shared" si="20"/>
        <v>14.211794738999998</v>
      </c>
      <c r="J229" s="6">
        <f t="shared" si="24"/>
        <v>0.5809936530000073</v>
      </c>
      <c r="K229">
        <v>5226.562</v>
      </c>
      <c r="L229">
        <f t="shared" si="23"/>
        <v>10.769465331999996</v>
      </c>
      <c r="M229">
        <f t="shared" si="21"/>
        <v>10.769465331999996</v>
      </c>
      <c r="N229" s="9">
        <f>20*LOG10((12200^2*K229^4)/((K229^2+20.6^2)*(K229^2+12200^2)*(K229^2+107.7^2)^0.5*(K229^2+737.9^2)^0.5)/aref)</f>
        <v>0.4485058321971941</v>
      </c>
      <c r="O229">
        <f t="shared" si="25"/>
        <v>14.079306918197185</v>
      </c>
    </row>
    <row r="230" spans="1:15" ht="12.75">
      <c r="A230">
        <v>5250</v>
      </c>
      <c r="B230">
        <v>-80.354003906</v>
      </c>
      <c r="C230">
        <v>-79.782699585</v>
      </c>
      <c r="D230">
        <v>5250</v>
      </c>
      <c r="E230">
        <v>-82.9090271</v>
      </c>
      <c r="F230">
        <v>-82.9090271</v>
      </c>
      <c r="G230">
        <v>5250</v>
      </c>
      <c r="H230" s="2">
        <f t="shared" si="22"/>
        <v>13.275996093999993</v>
      </c>
      <c r="I230" s="2">
        <f t="shared" si="20"/>
        <v>13.847300414999992</v>
      </c>
      <c r="J230" s="6">
        <f t="shared" si="24"/>
        <v>0.5713043209999995</v>
      </c>
      <c r="K230">
        <v>5250</v>
      </c>
      <c r="L230">
        <f t="shared" si="23"/>
        <v>10.720972899999992</v>
      </c>
      <c r="M230">
        <f t="shared" si="21"/>
        <v>10.720972899999992</v>
      </c>
      <c r="N230" s="9">
        <f>20*LOG10((12200^2*K230^4)/((K230^2+20.6^2)*(K230^2+12200^2)*(K230^2+107.7^2)^0.5*(K230^2+737.9^2)^0.5)/aref)</f>
        <v>0.43718059959096245</v>
      </c>
      <c r="O230">
        <f t="shared" si="25"/>
        <v>13.713176693590956</v>
      </c>
    </row>
    <row r="231" spans="1:15" ht="12.75">
      <c r="A231">
        <v>5273.437</v>
      </c>
      <c r="B231">
        <v>-80.457939148</v>
      </c>
      <c r="C231">
        <v>-79.895500183</v>
      </c>
      <c r="D231">
        <v>5273.437</v>
      </c>
      <c r="E231">
        <v>-82.978302002</v>
      </c>
      <c r="F231">
        <v>-82.978302002</v>
      </c>
      <c r="G231">
        <v>5273.437</v>
      </c>
      <c r="H231" s="2">
        <f t="shared" si="22"/>
        <v>13.172060852000001</v>
      </c>
      <c r="I231" s="2">
        <f t="shared" si="20"/>
        <v>13.734499817</v>
      </c>
      <c r="J231" s="6">
        <f t="shared" si="24"/>
        <v>0.5624389649999983</v>
      </c>
      <c r="K231">
        <v>5273.437</v>
      </c>
      <c r="L231">
        <f t="shared" si="23"/>
        <v>10.651697997999989</v>
      </c>
      <c r="M231">
        <f t="shared" si="21"/>
        <v>10.651697997999989</v>
      </c>
      <c r="N231" s="9">
        <f>20*LOG10((12200^2*K231^4)/((K231^2+20.6^2)*(K231^2+12200^2)*(K231^2+107.7^2)^0.5*(K231^2+737.9^2)^0.5)/aref)</f>
        <v>0.42580849490650663</v>
      </c>
      <c r="O231">
        <f t="shared" si="25"/>
        <v>13.597869346906508</v>
      </c>
    </row>
    <row r="232" spans="1:15" ht="12.75">
      <c r="A232">
        <v>5296.875</v>
      </c>
      <c r="B232">
        <v>-80.583747864</v>
      </c>
      <c r="C232">
        <v>-80.029640198</v>
      </c>
      <c r="D232">
        <v>5296.875</v>
      </c>
      <c r="E232">
        <v>-83.011917114</v>
      </c>
      <c r="F232">
        <v>-83.011917114</v>
      </c>
      <c r="G232">
        <v>5296.875</v>
      </c>
      <c r="H232" s="2">
        <f t="shared" si="22"/>
        <v>13.046252135999993</v>
      </c>
      <c r="I232" s="2">
        <f t="shared" si="20"/>
        <v>13.600359802</v>
      </c>
      <c r="J232" s="6">
        <f t="shared" si="24"/>
        <v>0.5541076660000073</v>
      </c>
      <c r="K232">
        <v>5296.875</v>
      </c>
      <c r="L232">
        <f t="shared" si="23"/>
        <v>10.618082885999996</v>
      </c>
      <c r="M232">
        <f t="shared" si="21"/>
        <v>10.618082885999996</v>
      </c>
      <c r="N232" s="9">
        <f>20*LOG10((12200^2*K232^4)/((K232^2+20.6^2)*(K232^2+12200^2)*(K232^2+107.7^2)^0.5*(K232^2+737.9^2)^0.5)/aref)</f>
        <v>0.4143889036492709</v>
      </c>
      <c r="O232">
        <f t="shared" si="25"/>
        <v>13.460641039649264</v>
      </c>
    </row>
    <row r="233" spans="1:15" ht="12.75">
      <c r="A233">
        <v>5320.312</v>
      </c>
      <c r="B233">
        <v>-80.75692749</v>
      </c>
      <c r="C233">
        <v>-80.211334228</v>
      </c>
      <c r="D233">
        <v>5320.312</v>
      </c>
      <c r="E233">
        <v>-83.040718079</v>
      </c>
      <c r="F233">
        <v>-83.040718079</v>
      </c>
      <c r="G233">
        <v>5320.312</v>
      </c>
      <c r="H233" s="2">
        <f t="shared" si="22"/>
        <v>12.87307251</v>
      </c>
      <c r="I233" s="2">
        <f t="shared" si="20"/>
        <v>13.418665771999997</v>
      </c>
      <c r="J233" s="6">
        <f t="shared" si="24"/>
        <v>0.545593261999997</v>
      </c>
      <c r="K233">
        <v>5320.312</v>
      </c>
      <c r="L233">
        <f t="shared" si="23"/>
        <v>10.589281920999994</v>
      </c>
      <c r="M233">
        <f t="shared" si="21"/>
        <v>10.589281920999994</v>
      </c>
      <c r="N233" s="9">
        <f>20*LOG10((12200^2*K233^4)/((K233^2+20.6^2)*(K233^2+12200^2)*(K233^2+107.7^2)^0.5*(K233^2+737.9^2)^0.5)/aref)</f>
        <v>0.40292315232189535</v>
      </c>
      <c r="O233">
        <f t="shared" si="25"/>
        <v>13.275995662321895</v>
      </c>
    </row>
    <row r="234" spans="1:15" ht="12.75">
      <c r="A234">
        <v>5343.75</v>
      </c>
      <c r="B234">
        <v>-80.929649353</v>
      </c>
      <c r="C234">
        <v>-80.392547607</v>
      </c>
      <c r="D234">
        <v>5343.75</v>
      </c>
      <c r="E234">
        <v>-83.108505249</v>
      </c>
      <c r="F234">
        <v>-83.108505249</v>
      </c>
      <c r="G234">
        <v>5343.75</v>
      </c>
      <c r="H234" s="2">
        <f t="shared" si="22"/>
        <v>12.700350646999993</v>
      </c>
      <c r="I234" s="2">
        <f t="shared" si="20"/>
        <v>13.237452392999998</v>
      </c>
      <c r="J234" s="6">
        <f t="shared" si="24"/>
        <v>0.5371017460000047</v>
      </c>
      <c r="K234">
        <v>5343.75</v>
      </c>
      <c r="L234">
        <f t="shared" si="23"/>
        <v>10.521494750999992</v>
      </c>
      <c r="M234">
        <f t="shared" si="21"/>
        <v>10.521494750999992</v>
      </c>
      <c r="N234" s="9">
        <f>20*LOG10((12200^2*K234^4)/((K234^2+20.6^2)*(K234^2+12200^2)*(K234^2+107.7^2)^0.5*(K234^2+737.9^2)^0.5)/aref)</f>
        <v>0.3914106107819416</v>
      </c>
      <c r="O234">
        <f t="shared" si="25"/>
        <v>13.091761257781934</v>
      </c>
    </row>
    <row r="235" spans="1:15" ht="12.75">
      <c r="A235">
        <v>5367.187</v>
      </c>
      <c r="B235">
        <v>-81.151672363</v>
      </c>
      <c r="C235">
        <v>-80.623535156</v>
      </c>
      <c r="D235">
        <v>5367.187</v>
      </c>
      <c r="E235">
        <v>-83.166816711</v>
      </c>
      <c r="F235">
        <v>-83.166816711</v>
      </c>
      <c r="G235">
        <v>5367.187</v>
      </c>
      <c r="H235" s="2">
        <f t="shared" si="22"/>
        <v>12.478327636999992</v>
      </c>
      <c r="I235" s="2">
        <f t="shared" si="20"/>
        <v>13.006464843999993</v>
      </c>
      <c r="J235" s="6">
        <f t="shared" si="24"/>
        <v>0.5281372070000003</v>
      </c>
      <c r="K235">
        <v>5367.187</v>
      </c>
      <c r="L235">
        <f t="shared" si="23"/>
        <v>10.463183289</v>
      </c>
      <c r="M235">
        <f t="shared" si="21"/>
        <v>10.463183289</v>
      </c>
      <c r="N235" s="9">
        <f>20*LOG10((12200^2*K235^4)/((K235^2+20.6^2)*(K235^2+12200^2)*(K235^2+107.7^2)^0.5*(K235^2+737.9^2)^0.5)/aref)</f>
        <v>0.3798526059879552</v>
      </c>
      <c r="O235">
        <f t="shared" si="25"/>
        <v>12.858180242987947</v>
      </c>
    </row>
    <row r="236" spans="1:15" ht="12.75">
      <c r="A236">
        <v>5390.625</v>
      </c>
      <c r="B236">
        <v>-81.337677002</v>
      </c>
      <c r="C236">
        <v>-80.81879425</v>
      </c>
      <c r="D236">
        <v>5390.625</v>
      </c>
      <c r="E236">
        <v>-83.196174622</v>
      </c>
      <c r="F236">
        <v>-83.196174622</v>
      </c>
      <c r="G236">
        <v>5390.625</v>
      </c>
      <c r="H236" s="2">
        <f t="shared" si="22"/>
        <v>12.292322997999989</v>
      </c>
      <c r="I236" s="2">
        <f t="shared" si="20"/>
        <v>12.81120575</v>
      </c>
      <c r="J236" s="6">
        <f t="shared" si="24"/>
        <v>0.5188827520000103</v>
      </c>
      <c r="K236">
        <v>5390.625</v>
      </c>
      <c r="L236">
        <f t="shared" si="23"/>
        <v>10.433825377999995</v>
      </c>
      <c r="M236">
        <f t="shared" si="21"/>
        <v>10.433825377999995</v>
      </c>
      <c r="N236" s="9">
        <f>20*LOG10((12200^2*K236^4)/((K236^2+20.6^2)*(K236^2+12200^2)*(K236^2+107.7^2)^0.5*(K236^2+737.9^2)^0.5)/aref)</f>
        <v>0.3682484926237266</v>
      </c>
      <c r="O236">
        <f t="shared" si="25"/>
        <v>12.660571490623715</v>
      </c>
    </row>
    <row r="237" spans="1:15" ht="12.75">
      <c r="A237">
        <v>5414.062</v>
      </c>
      <c r="B237">
        <v>-81.410720825</v>
      </c>
      <c r="C237">
        <v>-80.900810242</v>
      </c>
      <c r="D237">
        <v>5414.062</v>
      </c>
      <c r="E237">
        <v>-83.22693634</v>
      </c>
      <c r="F237">
        <v>-83.22693634</v>
      </c>
      <c r="G237">
        <v>5414.062</v>
      </c>
      <c r="H237" s="2">
        <f t="shared" si="22"/>
        <v>12.219279174999997</v>
      </c>
      <c r="I237" s="2">
        <f t="shared" si="20"/>
        <v>12.72918975799999</v>
      </c>
      <c r="J237" s="6">
        <f t="shared" si="24"/>
        <v>0.5099105829999928</v>
      </c>
      <c r="K237">
        <v>5414.062</v>
      </c>
      <c r="L237">
        <f t="shared" si="23"/>
        <v>10.40306366</v>
      </c>
      <c r="M237">
        <f t="shared" si="21"/>
        <v>10.40306366</v>
      </c>
      <c r="N237" s="9">
        <f>20*LOG10((12200^2*K237^4)/((K237^2+20.6^2)*(K237^2+12200^2)*(K237^2+107.7^2)^0.5*(K237^2+737.9^2)^0.5)/aref)</f>
        <v>0.3565995983302199</v>
      </c>
      <c r="O237">
        <f t="shared" si="25"/>
        <v>12.575878773330217</v>
      </c>
    </row>
    <row r="238" spans="1:15" ht="12.75">
      <c r="A238">
        <v>5437.5</v>
      </c>
      <c r="B238">
        <v>-81.491958618</v>
      </c>
      <c r="C238">
        <v>-80.990646362</v>
      </c>
      <c r="D238">
        <v>5437.5</v>
      </c>
      <c r="E238">
        <v>-83.252944946</v>
      </c>
      <c r="F238">
        <v>-83.252944946</v>
      </c>
      <c r="G238">
        <v>5437.5</v>
      </c>
      <c r="H238" s="2">
        <f t="shared" si="22"/>
        <v>12.138041381999997</v>
      </c>
      <c r="I238" s="2">
        <f t="shared" si="20"/>
        <v>12.639353637999989</v>
      </c>
      <c r="J238" s="6">
        <f t="shared" si="24"/>
        <v>0.5013122559999914</v>
      </c>
      <c r="K238">
        <v>5437.5</v>
      </c>
      <c r="L238">
        <f t="shared" si="23"/>
        <v>10.377055053999996</v>
      </c>
      <c r="M238">
        <f t="shared" si="21"/>
        <v>10.377055053999996</v>
      </c>
      <c r="N238" s="9">
        <f>20*LOG10((12200^2*K238^4)/((K238^2+20.6^2)*(K238^2+12200^2)*(K238^2+107.7^2)^0.5*(K238^2+737.9^2)^0.5)/aref)</f>
        <v>0.3449052630672983</v>
      </c>
      <c r="O238">
        <f t="shared" si="25"/>
        <v>12.482946645067296</v>
      </c>
    </row>
    <row r="239" spans="1:15" ht="12.75">
      <c r="A239">
        <v>5460.937</v>
      </c>
      <c r="B239">
        <v>-81.64717102</v>
      </c>
      <c r="C239">
        <v>-81.154953003</v>
      </c>
      <c r="D239">
        <v>5460.937</v>
      </c>
      <c r="E239">
        <v>-83.270957947</v>
      </c>
      <c r="F239">
        <v>-83.270957947</v>
      </c>
      <c r="G239">
        <v>5460.937</v>
      </c>
      <c r="H239" s="2">
        <f t="shared" si="22"/>
        <v>11.982828979999994</v>
      </c>
      <c r="I239" s="2">
        <f t="shared" si="20"/>
        <v>12.475046996999993</v>
      </c>
      <c r="J239" s="6">
        <f t="shared" si="24"/>
        <v>0.492218016999999</v>
      </c>
      <c r="K239">
        <v>5460.937</v>
      </c>
      <c r="L239">
        <f t="shared" si="23"/>
        <v>10.359042052999996</v>
      </c>
      <c r="M239">
        <f t="shared" si="21"/>
        <v>10.359042052999996</v>
      </c>
      <c r="N239" s="9">
        <f>20*LOG10((12200^2*K239^4)/((K239^2+20.6^2)*(K239^2+12200^2)*(K239^2+107.7^2)^0.5*(K239^2+737.9^2)^0.5)/aref)</f>
        <v>0.33316681536624615</v>
      </c>
      <c r="O239">
        <f t="shared" si="25"/>
        <v>12.31599579536624</v>
      </c>
    </row>
    <row r="240" spans="1:15" ht="12.75">
      <c r="A240">
        <v>5484.375</v>
      </c>
      <c r="B240">
        <v>-81.765853882</v>
      </c>
      <c r="C240">
        <v>-81.283248901</v>
      </c>
      <c r="D240">
        <v>5484.375</v>
      </c>
      <c r="E240">
        <v>-83.310501099</v>
      </c>
      <c r="F240">
        <v>-83.310501099</v>
      </c>
      <c r="G240">
        <v>5484.375</v>
      </c>
      <c r="H240" s="2">
        <f t="shared" si="22"/>
        <v>11.864146117999994</v>
      </c>
      <c r="I240" s="2">
        <f t="shared" si="20"/>
        <v>12.346751099000002</v>
      </c>
      <c r="J240" s="6">
        <f t="shared" si="24"/>
        <v>0.4826049810000086</v>
      </c>
      <c r="K240">
        <v>5484.375</v>
      </c>
      <c r="L240">
        <f t="shared" si="23"/>
        <v>10.319498900999989</v>
      </c>
      <c r="M240">
        <f t="shared" si="21"/>
        <v>10.319498900999989</v>
      </c>
      <c r="N240" s="9">
        <f>20*LOG10((12200^2*K240^4)/((K240^2+20.6^2)*(K240^2+12200^2)*(K240^2+107.7^2)^0.5*(K240^2+737.9^2)^0.5)/aref)</f>
        <v>0.3213835808901635</v>
      </c>
      <c r="O240">
        <f t="shared" si="25"/>
        <v>12.185529698890157</v>
      </c>
    </row>
    <row r="241" spans="1:15" ht="12.75">
      <c r="A241">
        <v>5507.812</v>
      </c>
      <c r="B241">
        <v>-81.836921692</v>
      </c>
      <c r="C241">
        <v>-81.363319397</v>
      </c>
      <c r="D241">
        <v>5507.812</v>
      </c>
      <c r="E241">
        <v>-83.364860535</v>
      </c>
      <c r="F241">
        <v>-83.364860535</v>
      </c>
      <c r="G241">
        <v>5507.812</v>
      </c>
      <c r="H241" s="2">
        <f t="shared" si="22"/>
        <v>11.793078307999991</v>
      </c>
      <c r="I241" s="2">
        <f t="shared" si="20"/>
        <v>12.266680602999998</v>
      </c>
      <c r="J241" s="6">
        <f t="shared" si="24"/>
        <v>0.4736022950000063</v>
      </c>
      <c r="K241">
        <v>5507.812</v>
      </c>
      <c r="L241">
        <f t="shared" si="23"/>
        <v>10.26513946499999</v>
      </c>
      <c r="M241">
        <f t="shared" si="21"/>
        <v>10.26513946499999</v>
      </c>
      <c r="N241" s="9">
        <f>20*LOG10((12200^2*K241^4)/((K241^2+20.6^2)*(K241^2+12200^2)*(K241^2+107.7^2)^0.5*(K241^2+737.9^2)^0.5)/aref)</f>
        <v>0.3095568892512775</v>
      </c>
      <c r="O241">
        <f t="shared" si="25"/>
        <v>12.102635197251269</v>
      </c>
    </row>
    <row r="242" spans="1:15" ht="12.75">
      <c r="A242">
        <v>5531.25</v>
      </c>
      <c r="B242">
        <v>-81.93434143100001</v>
      </c>
      <c r="C242">
        <v>-81.469047546</v>
      </c>
      <c r="D242">
        <v>5531.25</v>
      </c>
      <c r="E242">
        <v>-83.410263061</v>
      </c>
      <c r="F242">
        <v>-83.410263061</v>
      </c>
      <c r="G242">
        <v>5531.25</v>
      </c>
      <c r="H242" s="2">
        <f t="shared" si="22"/>
        <v>11.695658568999988</v>
      </c>
      <c r="I242" s="2">
        <f t="shared" si="20"/>
        <v>12.160952453999997</v>
      </c>
      <c r="J242" s="6">
        <f t="shared" si="24"/>
        <v>0.46529388500000834</v>
      </c>
      <c r="K242">
        <v>5531.25</v>
      </c>
      <c r="L242">
        <f t="shared" si="23"/>
        <v>10.219736939</v>
      </c>
      <c r="M242">
        <f t="shared" si="21"/>
        <v>10.219736939</v>
      </c>
      <c r="N242" s="9">
        <f>20*LOG10((12200^2*K242^4)/((K242^2+20.6^2)*(K242^2+12200^2)*(K242^2+107.7^2)^0.5*(K242^2+737.9^2)^0.5)/aref)</f>
        <v>0.29768605222183925</v>
      </c>
      <c r="O242">
        <f t="shared" si="25"/>
        <v>11.993344621221828</v>
      </c>
    </row>
    <row r="243" spans="1:15" ht="12.75">
      <c r="A243">
        <v>5554.687</v>
      </c>
      <c r="B243">
        <v>-82.04750824</v>
      </c>
      <c r="C243">
        <v>-81.591163635</v>
      </c>
      <c r="D243">
        <v>5554.687</v>
      </c>
      <c r="E243">
        <v>-83.455528259</v>
      </c>
      <c r="F243">
        <v>-83.455528259</v>
      </c>
      <c r="G243">
        <v>5554.687</v>
      </c>
      <c r="H243" s="2">
        <f t="shared" si="22"/>
        <v>11.582491759999996</v>
      </c>
      <c r="I243" s="2">
        <f t="shared" si="20"/>
        <v>12.038836364999995</v>
      </c>
      <c r="J243" s="6">
        <f t="shared" si="24"/>
        <v>0.4563446049999982</v>
      </c>
      <c r="K243">
        <v>5554.687</v>
      </c>
      <c r="L243">
        <f t="shared" si="23"/>
        <v>10.17447174099999</v>
      </c>
      <c r="M243">
        <f t="shared" si="21"/>
        <v>10.17447174099999</v>
      </c>
      <c r="N243" s="9">
        <f>20*LOG10((12200^2*K243^4)/((K243^2+20.6^2)*(K243^2+12200^2)*(K243^2+107.7^2)^0.5*(K243^2+737.9^2)^0.5)/aref)</f>
        <v>0.28577240066953047</v>
      </c>
      <c r="O243">
        <f t="shared" si="25"/>
        <v>11.868264160669527</v>
      </c>
    </row>
    <row r="244" spans="1:15" ht="12.75">
      <c r="A244">
        <v>5578.125</v>
      </c>
      <c r="B244">
        <v>-82.017822266</v>
      </c>
      <c r="C244">
        <v>-81.571357727</v>
      </c>
      <c r="D244">
        <v>5578.125</v>
      </c>
      <c r="E244">
        <v>-83.513122559</v>
      </c>
      <c r="F244">
        <v>-83.513122559</v>
      </c>
      <c r="G244">
        <v>5578.125</v>
      </c>
      <c r="H244" s="2">
        <f t="shared" si="22"/>
        <v>11.612177734</v>
      </c>
      <c r="I244" s="2">
        <f t="shared" si="20"/>
        <v>12.05864227299999</v>
      </c>
      <c r="J244" s="6">
        <f t="shared" si="24"/>
        <v>0.44646453899999017</v>
      </c>
      <c r="K244">
        <v>5578.125</v>
      </c>
      <c r="L244">
        <f t="shared" si="23"/>
        <v>10.116877441</v>
      </c>
      <c r="M244">
        <f t="shared" si="21"/>
        <v>10.116877441</v>
      </c>
      <c r="N244" s="9">
        <f>20*LOG10((12200^2*K244^4)/((K244^2+20.6^2)*(K244^2+12200^2)*(K244^2+107.7^2)^0.5*(K244^2+737.9^2)^0.5)/aref)</f>
        <v>0.2738152328618088</v>
      </c>
      <c r="O244">
        <f t="shared" si="25"/>
        <v>11.885992966861808</v>
      </c>
    </row>
    <row r="245" spans="1:15" ht="12.75">
      <c r="A245">
        <v>5601.562</v>
      </c>
      <c r="B245">
        <v>-81.899177551</v>
      </c>
      <c r="C245">
        <v>-81.461875915</v>
      </c>
      <c r="D245">
        <v>5601.562</v>
      </c>
      <c r="E245">
        <v>-83.566345215</v>
      </c>
      <c r="F245">
        <v>-83.566345215</v>
      </c>
      <c r="G245">
        <v>5601.562</v>
      </c>
      <c r="H245" s="2">
        <f t="shared" si="22"/>
        <v>11.730822449000001</v>
      </c>
      <c r="I245" s="2">
        <f t="shared" si="20"/>
        <v>12.168124085000002</v>
      </c>
      <c r="J245" s="6">
        <f t="shared" si="24"/>
        <v>0.4373016360000008</v>
      </c>
      <c r="K245">
        <v>5601.562</v>
      </c>
      <c r="L245">
        <f t="shared" si="23"/>
        <v>10.063654784999997</v>
      </c>
      <c r="M245">
        <f t="shared" si="21"/>
        <v>10.063654784999997</v>
      </c>
      <c r="N245" s="9">
        <f>20*LOG10((12200^2*K245^4)/((K245^2+20.6^2)*(K245^2+12200^2)*(K245^2+107.7^2)^0.5*(K245^2+737.9^2)^0.5)/aref)</f>
        <v>0.2618158810813453</v>
      </c>
      <c r="O245">
        <f t="shared" si="25"/>
        <v>11.992638330081347</v>
      </c>
    </row>
    <row r="246" spans="1:15" ht="12.75">
      <c r="A246">
        <v>5625</v>
      </c>
      <c r="B246">
        <v>-81.838623047</v>
      </c>
      <c r="C246">
        <v>-81.410186768</v>
      </c>
      <c r="D246">
        <v>5625</v>
      </c>
      <c r="E246">
        <v>-83.576164246</v>
      </c>
      <c r="F246">
        <v>-83.576164246</v>
      </c>
      <c r="G246">
        <v>5625</v>
      </c>
      <c r="H246" s="2">
        <f t="shared" si="22"/>
        <v>11.791376952999997</v>
      </c>
      <c r="I246" s="2">
        <f t="shared" si="20"/>
        <v>12.219813231999993</v>
      </c>
      <c r="J246" s="6">
        <f t="shared" si="24"/>
        <v>0.42843627899999603</v>
      </c>
      <c r="K246">
        <v>5625</v>
      </c>
      <c r="L246">
        <f t="shared" si="23"/>
        <v>10.05383575399999</v>
      </c>
      <c r="M246">
        <f t="shared" si="21"/>
        <v>10.05383575399999</v>
      </c>
      <c r="N246" s="9">
        <f>20*LOG10((12200^2*K246^4)/((K246^2+20.6^2)*(K246^2+12200^2)*(K246^2+107.7^2)^0.5*(K246^2+737.9^2)^0.5)/aref)</f>
        <v>0.24977363045824846</v>
      </c>
      <c r="O246">
        <f t="shared" si="25"/>
        <v>12.041150583458245</v>
      </c>
    </row>
    <row r="247" spans="1:15" ht="12.75">
      <c r="A247">
        <v>5648.437</v>
      </c>
      <c r="B247">
        <v>-81.843536377</v>
      </c>
      <c r="C247">
        <v>-81.424438477</v>
      </c>
      <c r="D247">
        <v>5648.437</v>
      </c>
      <c r="E247">
        <v>-83.578857422</v>
      </c>
      <c r="F247">
        <v>-83.578857422</v>
      </c>
      <c r="G247">
        <v>5648.437</v>
      </c>
      <c r="H247" s="2">
        <f t="shared" si="22"/>
        <v>11.786463622999989</v>
      </c>
      <c r="I247" s="2">
        <f t="shared" si="20"/>
        <v>12.205561523</v>
      </c>
      <c r="J247" s="6">
        <f t="shared" si="24"/>
        <v>0.41909790000001124</v>
      </c>
      <c r="K247">
        <v>5648.437</v>
      </c>
      <c r="L247">
        <f t="shared" si="23"/>
        <v>10.051142577999997</v>
      </c>
      <c r="M247">
        <f t="shared" si="21"/>
        <v>10.051142577999997</v>
      </c>
      <c r="N247" s="9">
        <f>20*LOG10((12200^2*K247^4)/((K247^2+20.6^2)*(K247^2+12200^2)*(K247^2+107.7^2)^0.5*(K247^2+737.9^2)^0.5)/aref)</f>
        <v>0.23768981483575727</v>
      </c>
      <c r="O247">
        <f t="shared" si="25"/>
        <v>12.024153437835746</v>
      </c>
    </row>
    <row r="248" spans="1:15" ht="12.75">
      <c r="A248">
        <v>5671.875</v>
      </c>
      <c r="B248">
        <v>-81.831115723</v>
      </c>
      <c r="C248">
        <v>-81.421134949</v>
      </c>
      <c r="D248">
        <v>5671.875</v>
      </c>
      <c r="E248">
        <v>-83.628356934</v>
      </c>
      <c r="F248">
        <v>-83.628356934</v>
      </c>
      <c r="G248">
        <v>5671.875</v>
      </c>
      <c r="H248" s="2">
        <f t="shared" si="22"/>
        <v>11.798884276999999</v>
      </c>
      <c r="I248" s="2">
        <f t="shared" si="20"/>
        <v>12.20886505099999</v>
      </c>
      <c r="J248" s="6">
        <f t="shared" si="24"/>
        <v>0.40998077399999033</v>
      </c>
      <c r="K248">
        <v>5671.875</v>
      </c>
      <c r="L248">
        <f t="shared" si="23"/>
        <v>10.001643066</v>
      </c>
      <c r="M248">
        <f t="shared" si="21"/>
        <v>10.001643066</v>
      </c>
      <c r="N248" s="9">
        <f>20*LOG10((12200^2*K248^4)/((K248^2+20.6^2)*(K248^2+12200^2)*(K248^2+107.7^2)^0.5*(K248^2+737.9^2)^0.5)/aref)</f>
        <v>0.2255637065566189</v>
      </c>
      <c r="O248">
        <f t="shared" si="25"/>
        <v>12.024447983556618</v>
      </c>
    </row>
    <row r="249" spans="1:15" ht="12.75">
      <c r="A249">
        <v>5695.312</v>
      </c>
      <c r="B249">
        <v>-81.82837677</v>
      </c>
      <c r="C249">
        <v>-81.427299499</v>
      </c>
      <c r="D249">
        <v>5695.312</v>
      </c>
      <c r="E249">
        <v>-83.680213928</v>
      </c>
      <c r="F249">
        <v>-83.680213928</v>
      </c>
      <c r="G249">
        <v>5695.312</v>
      </c>
      <c r="H249" s="2">
        <f t="shared" si="22"/>
        <v>11.80162322999999</v>
      </c>
      <c r="I249" s="2">
        <f t="shared" si="20"/>
        <v>12.202700500999995</v>
      </c>
      <c r="J249" s="6">
        <f t="shared" si="24"/>
        <v>0.40107727100000545</v>
      </c>
      <c r="K249">
        <v>5695.312</v>
      </c>
      <c r="L249">
        <f t="shared" si="23"/>
        <v>9.949786071999995</v>
      </c>
      <c r="M249">
        <f t="shared" si="21"/>
        <v>9.949786071999995</v>
      </c>
      <c r="N249" s="9">
        <f>20*LOG10((12200^2*K249^4)/((K249^2+20.6^2)*(K249^2+12200^2)*(K249^2+107.7^2)^0.5*(K249^2+737.9^2)^0.5)/aref)</f>
        <v>0.21339664115722326</v>
      </c>
      <c r="O249">
        <f t="shared" si="25"/>
        <v>12.015019871157213</v>
      </c>
    </row>
    <row r="250" spans="1:15" ht="12.75">
      <c r="A250">
        <v>5718.75</v>
      </c>
      <c r="B250">
        <v>-81.887413025</v>
      </c>
      <c r="C250">
        <v>-81.49571228</v>
      </c>
      <c r="D250">
        <v>5718.75</v>
      </c>
      <c r="E250">
        <v>-83.706848144</v>
      </c>
      <c r="F250">
        <v>-83.706848144</v>
      </c>
      <c r="G250">
        <v>5718.75</v>
      </c>
      <c r="H250" s="2">
        <f t="shared" si="22"/>
        <v>11.742586974999995</v>
      </c>
      <c r="I250" s="2">
        <f t="shared" si="20"/>
        <v>12.134287719999989</v>
      </c>
      <c r="J250" s="6">
        <f t="shared" si="24"/>
        <v>0.3917007449999943</v>
      </c>
      <c r="K250">
        <v>5718.75</v>
      </c>
      <c r="L250">
        <f t="shared" si="23"/>
        <v>9.92315185599999</v>
      </c>
      <c r="M250">
        <f t="shared" si="21"/>
        <v>9.92315185599999</v>
      </c>
      <c r="N250" s="9">
        <f>20*LOG10((12200^2*K250^4)/((K250^2+20.6^2)*(K250^2+12200^2)*(K250^2+107.7^2)^0.5*(K250^2+737.9^2)^0.5)/aref)</f>
        <v>0.2011878785266138</v>
      </c>
      <c r="O250">
        <f t="shared" si="25"/>
        <v>11.943774853526609</v>
      </c>
    </row>
    <row r="251" spans="1:15" ht="12.75">
      <c r="A251">
        <v>5742.187</v>
      </c>
      <c r="B251">
        <v>-81.964172363</v>
      </c>
      <c r="C251">
        <v>-81.581985474</v>
      </c>
      <c r="D251">
        <v>5742.187</v>
      </c>
      <c r="E251">
        <v>-83.729911804</v>
      </c>
      <c r="F251">
        <v>-83.729911804</v>
      </c>
      <c r="G251">
        <v>5742.187</v>
      </c>
      <c r="H251" s="2">
        <f t="shared" si="22"/>
        <v>11.665827636999992</v>
      </c>
      <c r="I251" s="2">
        <f t="shared" si="20"/>
        <v>12.048014525999989</v>
      </c>
      <c r="J251" s="6">
        <f t="shared" si="24"/>
        <v>0.3821868889999962</v>
      </c>
      <c r="K251">
        <v>5742.187</v>
      </c>
      <c r="L251">
        <f t="shared" si="23"/>
        <v>9.900088195999999</v>
      </c>
      <c r="M251">
        <f t="shared" si="21"/>
        <v>9.900088195999999</v>
      </c>
      <c r="N251" s="9">
        <f>20*LOG10((12200^2*K251^4)/((K251^2+20.6^2)*(K251^2+12200^2)*(K251^2+107.7^2)^0.5*(K251^2+737.9^2)^0.5)/aref)</f>
        <v>0.18893875601481486</v>
      </c>
      <c r="O251">
        <f t="shared" si="25"/>
        <v>11.854766393014808</v>
      </c>
    </row>
    <row r="252" spans="1:15" ht="12.75">
      <c r="A252">
        <v>5765.625</v>
      </c>
      <c r="B252">
        <v>-82.036529541</v>
      </c>
      <c r="C252">
        <v>-81.663902283</v>
      </c>
      <c r="D252">
        <v>5765.625</v>
      </c>
      <c r="E252">
        <v>-83.749595642</v>
      </c>
      <c r="F252">
        <v>-83.749595642</v>
      </c>
      <c r="G252">
        <v>5765.625</v>
      </c>
      <c r="H252" s="2">
        <f t="shared" si="22"/>
        <v>11.593470459000002</v>
      </c>
      <c r="I252" s="2">
        <f t="shared" si="20"/>
        <v>11.966097716999997</v>
      </c>
      <c r="J252" s="6">
        <f t="shared" si="24"/>
        <v>0.3726272579999943</v>
      </c>
      <c r="K252">
        <v>5765.625</v>
      </c>
      <c r="L252">
        <f t="shared" si="23"/>
        <v>9.880404357999993</v>
      </c>
      <c r="M252">
        <f t="shared" si="21"/>
        <v>9.880404357999993</v>
      </c>
      <c r="N252" s="9">
        <f>20*LOG10((12200^2*K252^4)/((K252^2+20.6^2)*(K252^2+12200^2)*(K252^2+107.7^2)^0.5*(K252^2+737.9^2)^0.5)/aref)</f>
        <v>0.17664852137544862</v>
      </c>
      <c r="O252">
        <f t="shared" si="25"/>
        <v>11.77011898037545</v>
      </c>
    </row>
    <row r="253" spans="1:15" ht="12.75">
      <c r="A253">
        <v>5789.062</v>
      </c>
      <c r="B253">
        <v>-82.046218872</v>
      </c>
      <c r="C253">
        <v>-81.682991028</v>
      </c>
      <c r="D253">
        <v>5789.062</v>
      </c>
      <c r="E253">
        <v>-83.787773132</v>
      </c>
      <c r="F253">
        <v>-83.787773132</v>
      </c>
      <c r="G253">
        <v>5789.062</v>
      </c>
      <c r="H253" s="2">
        <f t="shared" si="22"/>
        <v>11.583781127999998</v>
      </c>
      <c r="I253" s="2">
        <f t="shared" si="20"/>
        <v>11.947008971999992</v>
      </c>
      <c r="J253" s="6">
        <f t="shared" si="24"/>
        <v>0.36322784399999364</v>
      </c>
      <c r="K253">
        <v>5789.062</v>
      </c>
      <c r="L253">
        <f t="shared" si="23"/>
        <v>9.842226867999997</v>
      </c>
      <c r="M253">
        <f t="shared" si="21"/>
        <v>9.842226867999997</v>
      </c>
      <c r="N253" s="9">
        <f>20*LOG10((12200^2*K253^4)/((K253^2+20.6^2)*(K253^2+12200^2)*(K253^2+107.7^2)^0.5*(K253^2+737.9^2)^0.5)/aref)</f>
        <v>0.16431851388137642</v>
      </c>
      <c r="O253">
        <f t="shared" si="25"/>
        <v>11.748099641881375</v>
      </c>
    </row>
    <row r="254" spans="1:15" ht="12.75">
      <c r="A254">
        <v>5812.5</v>
      </c>
      <c r="B254">
        <v>-82.024757385</v>
      </c>
      <c r="C254">
        <v>-81.670265198</v>
      </c>
      <c r="D254">
        <v>5812.5</v>
      </c>
      <c r="E254">
        <v>-83.857833862</v>
      </c>
      <c r="F254">
        <v>-83.857833862</v>
      </c>
      <c r="G254">
        <v>5812.5</v>
      </c>
      <c r="H254" s="2">
        <f t="shared" si="22"/>
        <v>11.605242614999995</v>
      </c>
      <c r="I254" s="2">
        <f t="shared" si="20"/>
        <v>11.959734802</v>
      </c>
      <c r="J254" s="6">
        <f t="shared" si="24"/>
        <v>0.3544921870000053</v>
      </c>
      <c r="K254">
        <v>5812.5</v>
      </c>
      <c r="L254">
        <f t="shared" si="23"/>
        <v>9.772166137999989</v>
      </c>
      <c r="M254">
        <f t="shared" si="21"/>
        <v>9.772166137999989</v>
      </c>
      <c r="N254" s="9">
        <f>20*LOG10((12200^2*K254^4)/((K254^2+20.6^2)*(K254^2+12200^2)*(K254^2+107.7^2)^0.5*(K254^2+737.9^2)^0.5)/aref)</f>
        <v>0.15194796945472305</v>
      </c>
      <c r="O254">
        <f t="shared" si="25"/>
        <v>11.757190584454717</v>
      </c>
    </row>
    <row r="255" spans="1:15" ht="12.75">
      <c r="A255">
        <v>5835.937</v>
      </c>
      <c r="B255">
        <v>-82.076461792</v>
      </c>
      <c r="C255">
        <v>-81.731117249</v>
      </c>
      <c r="D255">
        <v>5835.937</v>
      </c>
      <c r="E255">
        <v>-83.946022034</v>
      </c>
      <c r="F255">
        <v>-83.946022034</v>
      </c>
      <c r="G255">
        <v>5835.937</v>
      </c>
      <c r="H255" s="2">
        <f t="shared" si="22"/>
        <v>11.553538207999992</v>
      </c>
      <c r="I255" s="2">
        <f t="shared" si="20"/>
        <v>11.898882751000002</v>
      </c>
      <c r="J255" s="6">
        <f t="shared" si="24"/>
        <v>0.34534454300001016</v>
      </c>
      <c r="K255">
        <v>5835.937</v>
      </c>
      <c r="L255">
        <f t="shared" si="23"/>
        <v>9.683977966</v>
      </c>
      <c r="M255">
        <f t="shared" si="21"/>
        <v>9.683977966</v>
      </c>
      <c r="N255" s="9">
        <f>20*LOG10((12200^2*K255^4)/((K255^2+20.6^2)*(K255^2+12200^2)*(K255^2+107.7^2)^0.5*(K255^2+737.9^2)^0.5)/aref)</f>
        <v>0.13953822938985555</v>
      </c>
      <c r="O255">
        <f t="shared" si="25"/>
        <v>11.693076437389848</v>
      </c>
    </row>
    <row r="256" spans="1:15" ht="12.75">
      <c r="A256">
        <v>5859.375</v>
      </c>
      <c r="B256">
        <v>-82.131309509</v>
      </c>
      <c r="C256">
        <v>-81.795875549</v>
      </c>
      <c r="D256">
        <v>5859.375</v>
      </c>
      <c r="E256">
        <v>-83.994224548</v>
      </c>
      <c r="F256">
        <v>-83.994224548</v>
      </c>
      <c r="G256">
        <v>5859.375</v>
      </c>
      <c r="H256" s="2">
        <f t="shared" si="22"/>
        <v>11.49869049099999</v>
      </c>
      <c r="I256" s="2">
        <f t="shared" si="20"/>
        <v>11.834124450999994</v>
      </c>
      <c r="J256" s="6">
        <f t="shared" si="24"/>
        <v>0.33543396000000314</v>
      </c>
      <c r="K256">
        <v>5859.375</v>
      </c>
      <c r="L256">
        <f t="shared" si="23"/>
        <v>9.63577545199999</v>
      </c>
      <c r="M256">
        <f t="shared" si="21"/>
        <v>9.63577545199999</v>
      </c>
      <c r="N256" s="9">
        <f>20*LOG10((12200^2*K256^4)/((K256^2+20.6^2)*(K256^2+12200^2)*(K256^2+107.7^2)^0.5*(K256^2+737.9^2)^0.5)/aref)</f>
        <v>0.1270885180677755</v>
      </c>
      <c r="O256">
        <f t="shared" si="25"/>
        <v>11.625779009067767</v>
      </c>
    </row>
    <row r="257" spans="1:15" ht="12.75">
      <c r="A257">
        <v>5882.812</v>
      </c>
      <c r="B257">
        <v>-82.168571472</v>
      </c>
      <c r="C257">
        <v>-81.842720032</v>
      </c>
      <c r="D257">
        <v>5882.812</v>
      </c>
      <c r="E257">
        <v>-83.986045837</v>
      </c>
      <c r="F257">
        <v>-83.986045837</v>
      </c>
      <c r="G257">
        <v>5882.812</v>
      </c>
      <c r="H257" s="2">
        <f t="shared" si="22"/>
        <v>11.461428527999999</v>
      </c>
      <c r="I257" s="2">
        <f t="shared" si="20"/>
        <v>11.787279967999993</v>
      </c>
      <c r="J257" s="6">
        <f t="shared" si="24"/>
        <v>0.3258514399999939</v>
      </c>
      <c r="K257">
        <v>5882.812</v>
      </c>
      <c r="L257">
        <f t="shared" si="23"/>
        <v>9.64395416299999</v>
      </c>
      <c r="M257">
        <f t="shared" si="21"/>
        <v>9.64395416299999</v>
      </c>
      <c r="N257" s="9">
        <f>20*LOG10((12200^2*K257^4)/((K257^2+20.6^2)*(K257^2+12200^2)*(K257^2+107.7^2)^0.5*(K257^2+737.9^2)^0.5)/aref)</f>
        <v>0.11460017889324514</v>
      </c>
      <c r="O257">
        <f t="shared" si="25"/>
        <v>11.576028706893243</v>
      </c>
    </row>
    <row r="258" spans="1:15" ht="12.75">
      <c r="A258">
        <v>5906.25</v>
      </c>
      <c r="B258">
        <v>-82.232902527</v>
      </c>
      <c r="C258">
        <v>-81.916404724</v>
      </c>
      <c r="D258">
        <v>5906.25</v>
      </c>
      <c r="E258">
        <v>-83.999160767</v>
      </c>
      <c r="F258">
        <v>-83.999160767</v>
      </c>
      <c r="G258">
        <v>5906.25</v>
      </c>
      <c r="H258" s="2">
        <f t="shared" si="22"/>
        <v>11.397097473000002</v>
      </c>
      <c r="I258" s="2">
        <f t="shared" si="20"/>
        <v>11.713595275999992</v>
      </c>
      <c r="J258" s="6">
        <f t="shared" si="24"/>
        <v>0.3164978029999901</v>
      </c>
      <c r="K258">
        <v>5906.25</v>
      </c>
      <c r="L258">
        <f t="shared" si="23"/>
        <v>9.630839232999989</v>
      </c>
      <c r="M258">
        <f t="shared" si="21"/>
        <v>9.630839232999989</v>
      </c>
      <c r="N258" s="9">
        <f>20*LOG10((12200^2*K258^4)/((K258^2+20.6^2)*(K258^2+12200^2)*(K258^2+107.7^2)^0.5*(K258^2+737.9^2)^0.5)/aref)</f>
        <v>0.10207242498383307</v>
      </c>
      <c r="O258">
        <f t="shared" si="25"/>
        <v>11.499169897983835</v>
      </c>
    </row>
    <row r="259" spans="1:15" ht="12.75">
      <c r="A259">
        <v>5929.687</v>
      </c>
      <c r="B259">
        <v>-82.302062988</v>
      </c>
      <c r="C259">
        <v>-81.99471283</v>
      </c>
      <c r="D259">
        <v>5929.687</v>
      </c>
      <c r="E259">
        <v>-84.037628174</v>
      </c>
      <c r="F259">
        <v>-84.037628174</v>
      </c>
      <c r="G259">
        <v>5929.687</v>
      </c>
      <c r="H259" s="2">
        <f t="shared" si="22"/>
        <v>11.327937011999992</v>
      </c>
      <c r="I259" s="2">
        <f t="shared" si="20"/>
        <v>11.635287169999998</v>
      </c>
      <c r="J259" s="6">
        <f t="shared" si="24"/>
        <v>0.30735015800000554</v>
      </c>
      <c r="K259">
        <v>5929.687</v>
      </c>
      <c r="L259">
        <f t="shared" si="23"/>
        <v>9.59237182599999</v>
      </c>
      <c r="M259">
        <f t="shared" si="21"/>
        <v>9.59237182599999</v>
      </c>
      <c r="N259" s="9">
        <f>20*LOG10((12200^2*K259^4)/((K259^2+20.6^2)*(K259^2+12200^2)*(K259^2+107.7^2)^0.5*(K259^2+737.9^2)^0.5)/aref)</f>
        <v>0.08950660193441767</v>
      </c>
      <c r="O259">
        <f t="shared" si="25"/>
        <v>11.41744361393441</v>
      </c>
    </row>
    <row r="260" spans="1:15" ht="12.75">
      <c r="A260">
        <v>5953.125</v>
      </c>
      <c r="B260">
        <v>-82.384025574</v>
      </c>
      <c r="C260">
        <v>-82.086212158</v>
      </c>
      <c r="D260">
        <v>5953.125</v>
      </c>
      <c r="E260">
        <v>-84.044555664</v>
      </c>
      <c r="F260">
        <v>-84.044555664</v>
      </c>
      <c r="G260">
        <v>5953.125</v>
      </c>
      <c r="H260" s="2">
        <f t="shared" si="22"/>
        <v>11.24597442599999</v>
      </c>
      <c r="I260" s="2">
        <f t="shared" si="20"/>
        <v>11.543787842</v>
      </c>
      <c r="J260" s="6">
        <f t="shared" si="24"/>
        <v>0.297813416000011</v>
      </c>
      <c r="K260">
        <v>5953.125</v>
      </c>
      <c r="L260">
        <f t="shared" si="23"/>
        <v>9.585444335999995</v>
      </c>
      <c r="M260">
        <f t="shared" si="21"/>
        <v>9.585444335999995</v>
      </c>
      <c r="N260" s="9">
        <f>20*LOG10((12200^2*K260^4)/((K260^2+20.6^2)*(K260^2+12200^2)*(K260^2+107.7^2)^0.5*(K260^2+737.9^2)^0.5)/aref)</f>
        <v>0.0769019118648792</v>
      </c>
      <c r="O260">
        <f t="shared" si="25"/>
        <v>11.32287633786487</v>
      </c>
    </row>
    <row r="261" spans="1:15" ht="12.75">
      <c r="A261">
        <v>5976.562</v>
      </c>
      <c r="B261">
        <v>-82.455055237</v>
      </c>
      <c r="C261">
        <v>-82.167190552</v>
      </c>
      <c r="D261">
        <v>5976.562</v>
      </c>
      <c r="E261">
        <v>-84.06904602</v>
      </c>
      <c r="F261">
        <v>-84.06904602</v>
      </c>
      <c r="G261">
        <v>5976.562</v>
      </c>
      <c r="H261" s="2">
        <f t="shared" si="22"/>
        <v>11.174944763</v>
      </c>
      <c r="I261" s="2">
        <f t="shared" si="20"/>
        <v>11.462809448000002</v>
      </c>
      <c r="J261" s="6">
        <f t="shared" si="24"/>
        <v>0.2878646850000024</v>
      </c>
      <c r="K261">
        <v>5976.562</v>
      </c>
      <c r="L261">
        <f t="shared" si="23"/>
        <v>9.560953979999994</v>
      </c>
      <c r="M261">
        <f t="shared" si="21"/>
        <v>9.560953979999994</v>
      </c>
      <c r="N261" s="9">
        <f>20*LOG10((12200^2*K261^4)/((K261^2+20.6^2)*(K261^2+12200^2)*(K261^2+107.7^2)^0.5*(K261^2+737.9^2)^0.5)/aref)</f>
        <v>0.06425970263144708</v>
      </c>
      <c r="O261">
        <f t="shared" si="25"/>
        <v>11.239204465631445</v>
      </c>
    </row>
    <row r="262" spans="1:15" ht="12.75">
      <c r="A262">
        <v>6000</v>
      </c>
      <c r="B262">
        <v>-82.521980286</v>
      </c>
      <c r="C262">
        <v>-82.243423462</v>
      </c>
      <c r="D262">
        <v>6000</v>
      </c>
      <c r="E262">
        <v>-84.028800964</v>
      </c>
      <c r="F262">
        <v>-84.028800964</v>
      </c>
      <c r="G262">
        <v>6000</v>
      </c>
      <c r="H262" s="2">
        <f t="shared" si="22"/>
        <v>11.108019713999994</v>
      </c>
      <c r="I262" s="2">
        <f aca="true" t="shared" si="26" ref="I262:I325">C262+93.63</f>
        <v>11.386576538</v>
      </c>
      <c r="J262" s="6">
        <f t="shared" si="24"/>
        <v>0.27855682400000603</v>
      </c>
      <c r="K262">
        <v>6000</v>
      </c>
      <c r="L262">
        <f t="shared" si="23"/>
        <v>9.601199035999997</v>
      </c>
      <c r="M262">
        <f aca="true" t="shared" si="27" ref="M262:M325">F262+93.63</f>
        <v>9.601199035999997</v>
      </c>
      <c r="N262" s="9">
        <f>20*LOG10((12200^2*K262^4)/((K262^2+20.6^2)*(K262^2+12200^2)*(K262^2+107.7^2)^0.5*(K262^2+737.9^2)^0.5)/aref)</f>
        <v>0.05157916561081696</v>
      </c>
      <c r="O262">
        <f t="shared" si="25"/>
        <v>11.159598879610812</v>
      </c>
    </row>
    <row r="263" spans="1:15" ht="12.75">
      <c r="A263">
        <v>6023.437</v>
      </c>
      <c r="B263">
        <v>-82.571006775</v>
      </c>
      <c r="C263">
        <v>-82.301849365</v>
      </c>
      <c r="D263">
        <v>6023.437</v>
      </c>
      <c r="E263">
        <v>-83.304473877</v>
      </c>
      <c r="F263">
        <v>-83.304473877</v>
      </c>
      <c r="G263">
        <v>6023.437</v>
      </c>
      <c r="H263" s="2">
        <f aca="true" t="shared" si="28" ref="H263:H326">B263+93.63</f>
        <v>11.058993224999995</v>
      </c>
      <c r="I263" s="2">
        <f t="shared" si="26"/>
        <v>11.328150635</v>
      </c>
      <c r="J263" s="6">
        <f t="shared" si="24"/>
        <v>0.26915741000000537</v>
      </c>
      <c r="K263">
        <v>6023.437</v>
      </c>
      <c r="L263">
        <f aca="true" t="shared" si="29" ref="L263:L326">E263+93.63</f>
        <v>10.325526122999989</v>
      </c>
      <c r="M263">
        <f t="shared" si="27"/>
        <v>10.325526122999989</v>
      </c>
      <c r="N263" s="9">
        <f>20*LOG10((12200^2*K263^4)/((K263^2+20.6^2)*(K263^2+12200^2)*(K263^2+107.7^2)^0.5*(K263^2+737.9^2)^0.5)/aref)</f>
        <v>0.03886165098380789</v>
      </c>
      <c r="O263">
        <f t="shared" si="25"/>
        <v>11.097854875983803</v>
      </c>
    </row>
    <row r="264" spans="1:15" ht="12.75">
      <c r="A264">
        <v>6046.875</v>
      </c>
      <c r="B264">
        <v>-82.526351929</v>
      </c>
      <c r="C264">
        <v>-82.266990662</v>
      </c>
      <c r="D264">
        <v>6046.875</v>
      </c>
      <c r="E264">
        <v>-82.132865906</v>
      </c>
      <c r="F264">
        <v>-82.132865906</v>
      </c>
      <c r="G264">
        <v>6046.875</v>
      </c>
      <c r="H264" s="2">
        <f t="shared" si="28"/>
        <v>11.103648070999995</v>
      </c>
      <c r="I264" s="2">
        <f t="shared" si="26"/>
        <v>11.363009337999998</v>
      </c>
      <c r="J264" s="6">
        <f aca="true" t="shared" si="30" ref="J264:J327">I264-H264</f>
        <v>0.2593612670000027</v>
      </c>
      <c r="K264">
        <v>6046.875</v>
      </c>
      <c r="L264">
        <f t="shared" si="29"/>
        <v>11.497134093999989</v>
      </c>
      <c r="M264">
        <f t="shared" si="27"/>
        <v>11.497134093999989</v>
      </c>
      <c r="N264" s="9">
        <f>20*LOG10((12200^2*K264^4)/((K264^2+20.6^2)*(K264^2+12200^2)*(K264^2+107.7^2)^0.5*(K264^2+737.9^2)^0.5)/aref)</f>
        <v>0.026106339627911132</v>
      </c>
      <c r="O264">
        <f aca="true" t="shared" si="31" ref="O264:O327">H264+N264</f>
        <v>11.129754410627907</v>
      </c>
    </row>
    <row r="265" spans="1:15" ht="12.75">
      <c r="A265">
        <v>6070.312</v>
      </c>
      <c r="B265">
        <v>-82.450447082</v>
      </c>
      <c r="C265">
        <v>-82.200660706</v>
      </c>
      <c r="D265">
        <v>6070.312</v>
      </c>
      <c r="E265">
        <v>-82.203804016</v>
      </c>
      <c r="F265">
        <v>-82.203804016</v>
      </c>
      <c r="G265">
        <v>6070.312</v>
      </c>
      <c r="H265" s="2">
        <f t="shared" si="28"/>
        <v>11.179552917999999</v>
      </c>
      <c r="I265" s="2">
        <f t="shared" si="26"/>
        <v>11.429339294000002</v>
      </c>
      <c r="J265" s="6">
        <f t="shared" si="30"/>
        <v>0.24978637600000297</v>
      </c>
      <c r="K265">
        <v>6070.312</v>
      </c>
      <c r="L265">
        <f t="shared" si="29"/>
        <v>11.426195983999989</v>
      </c>
      <c r="M265">
        <f t="shared" si="27"/>
        <v>11.426195983999989</v>
      </c>
      <c r="N265" s="9">
        <f>20*LOG10((12200^2*K265^4)/((K265^2+20.6^2)*(K265^2+12200^2)*(K265^2+107.7^2)^0.5*(K265^2+737.9^2)^0.5)/aref)</f>
        <v>0.013314584104369923</v>
      </c>
      <c r="O265">
        <f t="shared" si="31"/>
        <v>11.192867502104368</v>
      </c>
    </row>
    <row r="266" spans="1:15" ht="12.75">
      <c r="A266">
        <v>6093.75</v>
      </c>
      <c r="B266">
        <v>-82.352645874</v>
      </c>
      <c r="C266">
        <v>-82.113227844</v>
      </c>
      <c r="D266">
        <v>6093.75</v>
      </c>
      <c r="E266">
        <v>-83.497192383</v>
      </c>
      <c r="F266">
        <v>-83.497192383</v>
      </c>
      <c r="G266">
        <v>6093.75</v>
      </c>
      <c r="H266" s="2">
        <f t="shared" si="28"/>
        <v>11.277354125999992</v>
      </c>
      <c r="I266" s="2">
        <f t="shared" si="26"/>
        <v>11.516772156000002</v>
      </c>
      <c r="J266" s="6">
        <f t="shared" si="30"/>
        <v>0.23941803000001016</v>
      </c>
      <c r="K266">
        <v>6093.75</v>
      </c>
      <c r="L266">
        <f t="shared" si="29"/>
        <v>10.132807616999997</v>
      </c>
      <c r="M266">
        <f t="shared" si="27"/>
        <v>10.132807616999997</v>
      </c>
      <c r="N266" s="9">
        <f>20*LOG10((12200^2*K266^4)/((K266^2+20.6^2)*(K266^2+12200^2)*(K266^2+107.7^2)^0.5*(K266^2+737.9^2)^0.5)/aref)</f>
        <v>0.0004855550254711985</v>
      </c>
      <c r="O266">
        <f t="shared" si="31"/>
        <v>11.277839681025462</v>
      </c>
    </row>
    <row r="267" spans="1:15" ht="12.75">
      <c r="A267">
        <v>6117.187</v>
      </c>
      <c r="B267">
        <v>-81.929039001</v>
      </c>
      <c r="C267">
        <v>-81.700485229</v>
      </c>
      <c r="D267">
        <v>6117.187</v>
      </c>
      <c r="E267">
        <v>-84.299980164</v>
      </c>
      <c r="F267">
        <v>-84.299980164</v>
      </c>
      <c r="G267">
        <v>6117.187</v>
      </c>
      <c r="H267" s="2">
        <f t="shared" si="28"/>
        <v>11.700960998999989</v>
      </c>
      <c r="I267" s="2">
        <f t="shared" si="26"/>
        <v>11.929514771000001</v>
      </c>
      <c r="J267" s="6">
        <f t="shared" si="30"/>
        <v>0.22855377200001215</v>
      </c>
      <c r="K267">
        <v>6117.187</v>
      </c>
      <c r="L267">
        <f t="shared" si="29"/>
        <v>9.330019835999991</v>
      </c>
      <c r="M267">
        <f t="shared" si="27"/>
        <v>9.330019835999991</v>
      </c>
      <c r="N267" s="9">
        <f>20*LOG10((12200^2*K267^4)/((K267^2+20.6^2)*(K267^2+12200^2)*(K267^2+107.7^2)^0.5*(K267^2+737.9^2)^0.5)/aref)</f>
        <v>-0.012379392618182074</v>
      </c>
      <c r="O267">
        <f t="shared" si="31"/>
        <v>11.688581606381806</v>
      </c>
    </row>
    <row r="268" spans="1:15" ht="12.75">
      <c r="A268">
        <v>6140.625</v>
      </c>
      <c r="B268">
        <v>-81.492843628</v>
      </c>
      <c r="C268">
        <v>-81.27306366</v>
      </c>
      <c r="D268">
        <v>6140.625</v>
      </c>
      <c r="E268">
        <v>-84.386283874</v>
      </c>
      <c r="F268">
        <v>-84.386283874</v>
      </c>
      <c r="G268">
        <v>6140.625</v>
      </c>
      <c r="H268" s="2">
        <f t="shared" si="28"/>
        <v>12.137156371999993</v>
      </c>
      <c r="I268" s="2">
        <f t="shared" si="26"/>
        <v>12.35693633999999</v>
      </c>
      <c r="J268" s="6">
        <f t="shared" si="30"/>
        <v>0.21977996799999744</v>
      </c>
      <c r="K268">
        <v>6140.625</v>
      </c>
      <c r="L268">
        <f t="shared" si="29"/>
        <v>9.243716125999995</v>
      </c>
      <c r="M268">
        <f t="shared" si="27"/>
        <v>9.243716125999995</v>
      </c>
      <c r="N268" s="9">
        <f>20*LOG10((12200^2*K268^4)/((K268^2+20.6^2)*(K268^2+12200^2)*(K268^2+107.7^2)^0.5*(K268^2+737.9^2)^0.5)/aref)</f>
        <v>-0.025281098254867577</v>
      </c>
      <c r="O268">
        <f t="shared" si="31"/>
        <v>12.111875273745126</v>
      </c>
    </row>
    <row r="269" spans="1:15" ht="12.75">
      <c r="A269">
        <v>6164.062</v>
      </c>
      <c r="B269">
        <v>-81.69833374</v>
      </c>
      <c r="C269">
        <v>-81.486625671</v>
      </c>
      <c r="D269">
        <v>6164.062</v>
      </c>
      <c r="E269">
        <v>-84.375923157</v>
      </c>
      <c r="F269">
        <v>-84.375923157</v>
      </c>
      <c r="G269">
        <v>6164.062</v>
      </c>
      <c r="H269" s="2">
        <f t="shared" si="28"/>
        <v>11.93166626</v>
      </c>
      <c r="I269" s="2">
        <f t="shared" si="26"/>
        <v>12.143374328999997</v>
      </c>
      <c r="J269" s="6">
        <f t="shared" si="30"/>
        <v>0.2117080689999966</v>
      </c>
      <c r="K269">
        <v>6164.062</v>
      </c>
      <c r="L269">
        <f t="shared" si="29"/>
        <v>9.254076842999993</v>
      </c>
      <c r="M269">
        <f t="shared" si="27"/>
        <v>9.254076842999993</v>
      </c>
      <c r="N269" s="9">
        <f>20*LOG10((12200^2*K269^4)/((K269^2+20.6^2)*(K269^2+12200^2)*(K269^2+107.7^2)^0.5*(K269^2+737.9^2)^0.5)/aref)</f>
        <v>-0.0382182044221613</v>
      </c>
      <c r="O269">
        <f t="shared" si="31"/>
        <v>11.893448055577839</v>
      </c>
    </row>
    <row r="270" spans="1:15" ht="12.75">
      <c r="A270">
        <v>6187.5</v>
      </c>
      <c r="B270">
        <v>-82.175453186</v>
      </c>
      <c r="C270">
        <v>-81.973480225</v>
      </c>
      <c r="D270">
        <v>6187.5</v>
      </c>
      <c r="E270">
        <v>-84.395851135</v>
      </c>
      <c r="F270">
        <v>-84.395851135</v>
      </c>
      <c r="G270">
        <v>6187.5</v>
      </c>
      <c r="H270" s="2">
        <f t="shared" si="28"/>
        <v>11.454546813999997</v>
      </c>
      <c r="I270" s="2">
        <f t="shared" si="26"/>
        <v>11.656519774999992</v>
      </c>
      <c r="J270" s="6">
        <f t="shared" si="30"/>
        <v>0.20197296099999562</v>
      </c>
      <c r="K270">
        <v>6187.5</v>
      </c>
      <c r="L270">
        <f t="shared" si="29"/>
        <v>9.234148864999995</v>
      </c>
      <c r="M270">
        <f t="shared" si="27"/>
        <v>9.234148864999995</v>
      </c>
      <c r="N270" s="9">
        <f>20*LOG10((12200^2*K270^4)/((K270^2+20.6^2)*(K270^2+12200^2)*(K270^2+107.7^2)^0.5*(K270^2+737.9^2)^0.5)/aref)</f>
        <v>-0.05119156037308122</v>
      </c>
      <c r="O270">
        <f t="shared" si="31"/>
        <v>11.403355253626916</v>
      </c>
    </row>
    <row r="271" spans="1:15" ht="12.75">
      <c r="A271">
        <v>6210.937</v>
      </c>
      <c r="B271">
        <v>-82.382400513</v>
      </c>
      <c r="C271">
        <v>-82.190742493</v>
      </c>
      <c r="D271">
        <v>6210.937</v>
      </c>
      <c r="E271">
        <v>-84.418548584</v>
      </c>
      <c r="F271">
        <v>-84.418548584</v>
      </c>
      <c r="G271">
        <v>6210.937</v>
      </c>
      <c r="H271" s="2">
        <f t="shared" si="28"/>
        <v>11.247599487000002</v>
      </c>
      <c r="I271" s="2">
        <f t="shared" si="26"/>
        <v>11.439257506999994</v>
      </c>
      <c r="J271" s="6">
        <f t="shared" si="30"/>
        <v>0.19165801999999132</v>
      </c>
      <c r="K271">
        <v>6210.937</v>
      </c>
      <c r="L271">
        <f t="shared" si="29"/>
        <v>9.211451415999989</v>
      </c>
      <c r="M271">
        <f t="shared" si="27"/>
        <v>9.211451415999989</v>
      </c>
      <c r="N271" s="9">
        <f>20*LOG10((12200^2*K271^4)/((K271^2+20.6^2)*(K271^2+12200^2)*(K271^2+107.7^2)^0.5*(K271^2+737.9^2)^0.5)/aref)</f>
        <v>-0.06419980613692701</v>
      </c>
      <c r="O271">
        <f t="shared" si="31"/>
        <v>11.183399680863076</v>
      </c>
    </row>
    <row r="272" spans="1:15" ht="12.75">
      <c r="A272">
        <v>6234.375</v>
      </c>
      <c r="B272">
        <v>-82.369949341</v>
      </c>
      <c r="C272">
        <v>-82.18870544399999</v>
      </c>
      <c r="D272">
        <v>6234.375</v>
      </c>
      <c r="E272">
        <v>-84.469032288</v>
      </c>
      <c r="F272">
        <v>-84.469032288</v>
      </c>
      <c r="G272">
        <v>6234.375</v>
      </c>
      <c r="H272" s="2">
        <f t="shared" si="28"/>
        <v>11.260050659000001</v>
      </c>
      <c r="I272" s="2">
        <f t="shared" si="26"/>
        <v>11.441294556000003</v>
      </c>
      <c r="J272" s="6">
        <f t="shared" si="30"/>
        <v>0.18124389700000165</v>
      </c>
      <c r="K272">
        <v>6234.375</v>
      </c>
      <c r="L272">
        <f t="shared" si="29"/>
        <v>9.160967712000001</v>
      </c>
      <c r="M272">
        <f t="shared" si="27"/>
        <v>9.160967712000001</v>
      </c>
      <c r="N272" s="9">
        <f>20*LOG10((12200^2*K272^4)/((K272^2+20.6^2)*(K272^2+12200^2)*(K272^2+107.7^2)^0.5*(K272^2+737.9^2)^0.5)/aref)</f>
        <v>-0.07724380058397222</v>
      </c>
      <c r="O272">
        <f t="shared" si="31"/>
        <v>11.18280685841603</v>
      </c>
    </row>
    <row r="273" spans="1:15" ht="12.75">
      <c r="A273">
        <v>6257.812</v>
      </c>
      <c r="B273">
        <v>-82.28729248</v>
      </c>
      <c r="C273">
        <v>-82.116134644</v>
      </c>
      <c r="D273">
        <v>6257.812</v>
      </c>
      <c r="E273">
        <v>-84.544830322</v>
      </c>
      <c r="F273">
        <v>-84.544830322</v>
      </c>
      <c r="G273">
        <v>6257.812</v>
      </c>
      <c r="H273" s="2">
        <f t="shared" si="28"/>
        <v>11.34270751999999</v>
      </c>
      <c r="I273" s="2">
        <f t="shared" si="26"/>
        <v>11.513865355999997</v>
      </c>
      <c r="J273" s="6">
        <f t="shared" si="30"/>
        <v>0.1711578360000061</v>
      </c>
      <c r="K273">
        <v>6257.812</v>
      </c>
      <c r="L273">
        <f t="shared" si="29"/>
        <v>9.085169678</v>
      </c>
      <c r="M273">
        <f t="shared" si="27"/>
        <v>9.085169678</v>
      </c>
      <c r="N273" s="9">
        <f>20*LOG10((12200^2*K273^4)/((K273^2+20.6^2)*(K273^2+12200^2)*(K273^2+107.7^2)^0.5*(K273^2+737.9^2)^0.5)/aref)</f>
        <v>-0.09032218120440383</v>
      </c>
      <c r="O273">
        <f t="shared" si="31"/>
        <v>11.252385338795587</v>
      </c>
    </row>
    <row r="274" spans="1:15" ht="12.75">
      <c r="A274">
        <v>6281.25</v>
      </c>
      <c r="B274">
        <v>-82.31174469</v>
      </c>
      <c r="C274">
        <v>-82.150039673</v>
      </c>
      <c r="D274">
        <v>6281.25</v>
      </c>
      <c r="E274">
        <v>-84.569412231</v>
      </c>
      <c r="F274">
        <v>-84.569412231</v>
      </c>
      <c r="G274">
        <v>6281.25</v>
      </c>
      <c r="H274" s="2">
        <f t="shared" si="28"/>
        <v>11.318255309999998</v>
      </c>
      <c r="I274" s="2">
        <f t="shared" si="26"/>
        <v>11.479960327</v>
      </c>
      <c r="J274" s="6">
        <f t="shared" si="30"/>
        <v>0.16170501700000273</v>
      </c>
      <c r="K274">
        <v>6281.25</v>
      </c>
      <c r="L274">
        <f t="shared" si="29"/>
        <v>9.060587768999994</v>
      </c>
      <c r="M274">
        <f t="shared" si="27"/>
        <v>9.060587768999994</v>
      </c>
      <c r="N274" s="9">
        <f>20*LOG10((12200^2*K274^4)/((K274^2+20.6^2)*(K274^2+12200^2)*(K274^2+107.7^2)^0.5*(K274^2+737.9^2)^0.5)/aref)</f>
        <v>-0.1034358162860992</v>
      </c>
      <c r="O274">
        <f t="shared" si="31"/>
        <v>11.214819493713899</v>
      </c>
    </row>
    <row r="275" spans="1:15" ht="12.75">
      <c r="A275">
        <v>6304.687</v>
      </c>
      <c r="B275">
        <v>-82.481704712</v>
      </c>
      <c r="C275">
        <v>-82.329551697</v>
      </c>
      <c r="D275">
        <v>6304.687</v>
      </c>
      <c r="E275">
        <v>-84.565597534</v>
      </c>
      <c r="F275">
        <v>-84.565597534</v>
      </c>
      <c r="G275">
        <v>6304.687</v>
      </c>
      <c r="H275" s="2">
        <f t="shared" si="28"/>
        <v>11.148295288</v>
      </c>
      <c r="I275" s="2">
        <f t="shared" si="26"/>
        <v>11.300448302999996</v>
      </c>
      <c r="J275" s="6">
        <f t="shared" si="30"/>
        <v>0.15215301499999612</v>
      </c>
      <c r="K275">
        <v>6304.687</v>
      </c>
      <c r="L275">
        <f t="shared" si="29"/>
        <v>9.06440246599999</v>
      </c>
      <c r="M275">
        <f t="shared" si="27"/>
        <v>9.06440246599999</v>
      </c>
      <c r="N275" s="9">
        <f>20*LOG10((12200^2*K275^4)/((K275^2+20.6^2)*(K275^2+12200^2)*(K275^2+107.7^2)^0.5*(K275^2+737.9^2)^0.5)/aref)</f>
        <v>-0.11658334075453332</v>
      </c>
      <c r="O275">
        <f t="shared" si="31"/>
        <v>11.031711947245467</v>
      </c>
    </row>
    <row r="276" spans="1:15" ht="12.75">
      <c r="A276">
        <v>6328.125</v>
      </c>
      <c r="B276">
        <v>-82.670455933</v>
      </c>
      <c r="C276">
        <v>-82.528068542</v>
      </c>
      <c r="D276">
        <v>6328.125</v>
      </c>
      <c r="E276">
        <v>-84.601745605</v>
      </c>
      <c r="F276">
        <v>-84.601745605</v>
      </c>
      <c r="G276">
        <v>6328.125</v>
      </c>
      <c r="H276" s="2">
        <f t="shared" si="28"/>
        <v>10.959544066999996</v>
      </c>
      <c r="I276" s="2">
        <f t="shared" si="26"/>
        <v>11.101931457999996</v>
      </c>
      <c r="J276" s="6">
        <f t="shared" si="30"/>
        <v>0.14238739099999975</v>
      </c>
      <c r="K276">
        <v>6328.125</v>
      </c>
      <c r="L276">
        <f t="shared" si="29"/>
        <v>9.02825439499999</v>
      </c>
      <c r="M276">
        <f t="shared" si="27"/>
        <v>9.02825439499999</v>
      </c>
      <c r="N276" s="9">
        <f>20*LOG10((12200^2*K276^4)/((K276^2+20.6^2)*(K276^2+12200^2)*(K276^2+107.7^2)^0.5*(K276^2+737.9^2)^0.5)/aref)</f>
        <v>-0.12976563212294112</v>
      </c>
      <c r="O276">
        <f t="shared" si="31"/>
        <v>10.829778434877054</v>
      </c>
    </row>
    <row r="277" spans="1:15" ht="12.75">
      <c r="A277">
        <v>6351.562</v>
      </c>
      <c r="B277">
        <v>-82.747329712</v>
      </c>
      <c r="C277">
        <v>-82.614814758</v>
      </c>
      <c r="D277">
        <v>6351.562</v>
      </c>
      <c r="E277">
        <v>-84.651695251</v>
      </c>
      <c r="F277">
        <v>-84.651695251</v>
      </c>
      <c r="G277">
        <v>6351.562</v>
      </c>
      <c r="H277" s="2">
        <f t="shared" si="28"/>
        <v>10.882670288</v>
      </c>
      <c r="I277" s="2">
        <f t="shared" si="26"/>
        <v>11.015185242000001</v>
      </c>
      <c r="J277" s="6">
        <f t="shared" si="30"/>
        <v>0.13251495400000124</v>
      </c>
      <c r="K277">
        <v>6351.562</v>
      </c>
      <c r="L277">
        <f t="shared" si="29"/>
        <v>8.978304748999989</v>
      </c>
      <c r="M277">
        <f t="shared" si="27"/>
        <v>8.978304748999989</v>
      </c>
      <c r="N277" s="9">
        <f>20*LOG10((12200^2*K277^4)/((K277^2+20.6^2)*(K277^2+12200^2)*(K277^2+107.7^2)^0.5*(K277^2+737.9^2)^0.5)/aref)</f>
        <v>-0.14298132273140182</v>
      </c>
      <c r="O277">
        <f t="shared" si="31"/>
        <v>10.739688965268599</v>
      </c>
    </row>
    <row r="278" spans="1:15" ht="12.75">
      <c r="A278">
        <v>6375</v>
      </c>
      <c r="B278">
        <v>-82.77331543</v>
      </c>
      <c r="C278">
        <v>-82.650856018</v>
      </c>
      <c r="D278">
        <v>6375</v>
      </c>
      <c r="E278">
        <v>-84.676864624</v>
      </c>
      <c r="F278">
        <v>-84.676864624</v>
      </c>
      <c r="G278">
        <v>6375</v>
      </c>
      <c r="H278" s="2">
        <f t="shared" si="28"/>
        <v>10.856684569999999</v>
      </c>
      <c r="I278" s="2">
        <f t="shared" si="26"/>
        <v>10.979143981999997</v>
      </c>
      <c r="J278" s="6">
        <f t="shared" si="30"/>
        <v>0.12245941199999777</v>
      </c>
      <c r="K278">
        <v>6375</v>
      </c>
      <c r="L278">
        <f t="shared" si="29"/>
        <v>8.953135375999992</v>
      </c>
      <c r="M278">
        <f t="shared" si="27"/>
        <v>8.953135375999992</v>
      </c>
      <c r="N278" s="9">
        <f>20*LOG10((12200^2*K278^4)/((K278^2+20.6^2)*(K278^2+12200^2)*(K278^2+107.7^2)^0.5*(K278^2+737.9^2)^0.5)/aref)</f>
        <v>-0.15623129913323197</v>
      </c>
      <c r="O278">
        <f t="shared" si="31"/>
        <v>10.700453270866767</v>
      </c>
    </row>
    <row r="279" spans="1:15" ht="12.75">
      <c r="A279">
        <v>6398.437</v>
      </c>
      <c r="B279">
        <v>-82.856552124</v>
      </c>
      <c r="C279">
        <v>-82.744033813</v>
      </c>
      <c r="D279">
        <v>6398.437</v>
      </c>
      <c r="E279">
        <v>-84.708229065</v>
      </c>
      <c r="F279">
        <v>-84.708229065</v>
      </c>
      <c r="G279">
        <v>6398.437</v>
      </c>
      <c r="H279" s="2">
        <f t="shared" si="28"/>
        <v>10.773447875999992</v>
      </c>
      <c r="I279" s="2">
        <f t="shared" si="26"/>
        <v>10.885966186999994</v>
      </c>
      <c r="J279" s="6">
        <f t="shared" si="30"/>
        <v>0.11251831100000231</v>
      </c>
      <c r="K279">
        <v>6398.437</v>
      </c>
      <c r="L279">
        <f t="shared" si="29"/>
        <v>8.921770934999998</v>
      </c>
      <c r="M279">
        <f t="shared" si="27"/>
        <v>8.921770934999998</v>
      </c>
      <c r="N279" s="9">
        <f>20*LOG10((12200^2*K279^4)/((K279^2+20.6^2)*(K279^2+12200^2)*(K279^2+107.7^2)^0.5*(K279^2+737.9^2)^0.5)/aref)</f>
        <v>-0.16951419106695872</v>
      </c>
      <c r="O279">
        <f t="shared" si="31"/>
        <v>10.603933684933033</v>
      </c>
    </row>
    <row r="280" spans="1:15" ht="12.75">
      <c r="A280">
        <v>6421.875</v>
      </c>
      <c r="B280">
        <v>-82.981826782</v>
      </c>
      <c r="C280">
        <v>-82.879516602</v>
      </c>
      <c r="D280">
        <v>6421.875</v>
      </c>
      <c r="E280">
        <v>-84.773422241</v>
      </c>
      <c r="F280">
        <v>-84.773422241</v>
      </c>
      <c r="G280">
        <v>6421.875</v>
      </c>
      <c r="H280" s="2">
        <f t="shared" si="28"/>
        <v>10.648173217999997</v>
      </c>
      <c r="I280" s="2">
        <f t="shared" si="26"/>
        <v>10.750483398</v>
      </c>
      <c r="J280" s="6">
        <f t="shared" si="30"/>
        <v>0.10231018000000347</v>
      </c>
      <c r="K280">
        <v>6421.875</v>
      </c>
      <c r="L280">
        <f t="shared" si="29"/>
        <v>8.85657775899999</v>
      </c>
      <c r="M280">
        <f t="shared" si="27"/>
        <v>8.85657775899999</v>
      </c>
      <c r="N280" s="9">
        <f>20*LOG10((12200^2*K280^4)/((K280^2+20.6^2)*(K280^2+12200^2)*(K280^2+107.7^2)^0.5*(K280^2+737.9^2)^0.5)/aref)</f>
        <v>-0.18283089394733737</v>
      </c>
      <c r="O280">
        <f t="shared" si="31"/>
        <v>10.46534232405266</v>
      </c>
    </row>
    <row r="281" spans="1:15" ht="12.75">
      <c r="A281">
        <v>6445.312</v>
      </c>
      <c r="B281">
        <v>-83.057395935</v>
      </c>
      <c r="C281">
        <v>-82.965682983</v>
      </c>
      <c r="D281">
        <v>6445.312</v>
      </c>
      <c r="E281">
        <v>-84.827857971</v>
      </c>
      <c r="F281">
        <v>-84.827857971</v>
      </c>
      <c r="G281">
        <v>6445.312</v>
      </c>
      <c r="H281" s="2">
        <f t="shared" si="28"/>
        <v>10.572604064999993</v>
      </c>
      <c r="I281" s="2">
        <f t="shared" si="26"/>
        <v>10.664317017000002</v>
      </c>
      <c r="J281" s="6">
        <f t="shared" si="30"/>
        <v>0.09171295200000884</v>
      </c>
      <c r="K281">
        <v>6445.312</v>
      </c>
      <c r="L281">
        <f t="shared" si="29"/>
        <v>8.802142028999995</v>
      </c>
      <c r="M281">
        <f t="shared" si="27"/>
        <v>8.802142028999995</v>
      </c>
      <c r="N281" s="9">
        <f>20*LOG10((12200^2*K281^4)/((K281^2+20.6^2)*(K281^2+12200^2)*(K281^2+107.7^2)^0.5*(K281^2+737.9^2)^0.5)/aref)</f>
        <v>-0.19618003489944807</v>
      </c>
      <c r="O281">
        <f t="shared" si="31"/>
        <v>10.376424030100544</v>
      </c>
    </row>
    <row r="282" spans="1:15" ht="12.75">
      <c r="A282">
        <v>6468.75</v>
      </c>
      <c r="B282">
        <v>-83.078712463</v>
      </c>
      <c r="C282">
        <v>-82.997047424</v>
      </c>
      <c r="D282">
        <v>6468.75</v>
      </c>
      <c r="E282">
        <v>-84.844467163</v>
      </c>
      <c r="F282">
        <v>-84.844467163</v>
      </c>
      <c r="G282">
        <v>6468.75</v>
      </c>
      <c r="H282" s="2">
        <f t="shared" si="28"/>
        <v>10.551287536999993</v>
      </c>
      <c r="I282" s="2">
        <f t="shared" si="26"/>
        <v>10.632952575999994</v>
      </c>
      <c r="J282" s="6">
        <f t="shared" si="30"/>
        <v>0.08166503900000066</v>
      </c>
      <c r="K282">
        <v>6468.75</v>
      </c>
      <c r="L282">
        <f t="shared" si="29"/>
        <v>8.785532836999991</v>
      </c>
      <c r="M282">
        <f t="shared" si="27"/>
        <v>8.785532836999991</v>
      </c>
      <c r="N282" s="9">
        <f>20*LOG10((12200^2*K282^4)/((K282^2+20.6^2)*(K282^2+12200^2)*(K282^2+107.7^2)^0.5*(K282^2+737.9^2)^0.5)/aref)</f>
        <v>-0.20956251802706716</v>
      </c>
      <c r="O282">
        <f t="shared" si="31"/>
        <v>10.341725018972927</v>
      </c>
    </row>
    <row r="283" spans="1:15" ht="12.75">
      <c r="A283">
        <v>6492.187</v>
      </c>
      <c r="B283">
        <v>-83.117729187</v>
      </c>
      <c r="C283">
        <v>-83.046043396</v>
      </c>
      <c r="D283">
        <v>6492.187</v>
      </c>
      <c r="E283">
        <v>-84.829162598</v>
      </c>
      <c r="F283">
        <v>-84.829162598</v>
      </c>
      <c r="G283">
        <v>6492.187</v>
      </c>
      <c r="H283" s="2">
        <f t="shared" si="28"/>
        <v>10.512270813</v>
      </c>
      <c r="I283" s="2">
        <f t="shared" si="26"/>
        <v>10.583956603999994</v>
      </c>
      <c r="J283" s="6">
        <f t="shared" si="30"/>
        <v>0.07168579099999306</v>
      </c>
      <c r="K283">
        <v>6492.187</v>
      </c>
      <c r="L283">
        <f t="shared" si="29"/>
        <v>8.800837401999999</v>
      </c>
      <c r="M283">
        <f t="shared" si="27"/>
        <v>8.800837401999999</v>
      </c>
      <c r="N283" s="9">
        <f>20*LOG10((12200^2*K283^4)/((K283^2+20.6^2)*(K283^2+12200^2)*(K283^2+107.7^2)^0.5*(K283^2+737.9^2)^0.5)/aref)</f>
        <v>-0.2229769678338832</v>
      </c>
      <c r="O283">
        <f t="shared" si="31"/>
        <v>10.289293845166117</v>
      </c>
    </row>
    <row r="284" spans="1:15" ht="12.75">
      <c r="A284">
        <v>6515.625</v>
      </c>
      <c r="B284">
        <v>-83.134208679</v>
      </c>
      <c r="C284">
        <v>-83.072631836</v>
      </c>
      <c r="D284">
        <v>6515.625</v>
      </c>
      <c r="E284">
        <v>-84.813537598</v>
      </c>
      <c r="F284">
        <v>-84.813537598</v>
      </c>
      <c r="G284">
        <v>6515.625</v>
      </c>
      <c r="H284" s="2">
        <f t="shared" si="28"/>
        <v>10.495791320999999</v>
      </c>
      <c r="I284" s="2">
        <f t="shared" si="26"/>
        <v>10.557368163999996</v>
      </c>
      <c r="J284" s="6">
        <f t="shared" si="30"/>
        <v>0.06157684299999744</v>
      </c>
      <c r="K284">
        <v>6515.625</v>
      </c>
      <c r="L284">
        <f t="shared" si="29"/>
        <v>8.816462401999999</v>
      </c>
      <c r="M284">
        <f t="shared" si="27"/>
        <v>8.816462401999999</v>
      </c>
      <c r="N284" s="9">
        <f>20*LOG10((12200^2*K284^4)/((K284^2+20.6^2)*(K284^2+12200^2)*(K284^2+107.7^2)^0.5*(K284^2+737.9^2)^0.5)/aref)</f>
        <v>-0.23642429694617229</v>
      </c>
      <c r="O284">
        <f t="shared" si="31"/>
        <v>10.259367024053827</v>
      </c>
    </row>
    <row r="285" spans="1:15" ht="12.75">
      <c r="A285">
        <v>6539.062</v>
      </c>
      <c r="B285">
        <v>-83.147949219</v>
      </c>
      <c r="C285">
        <v>-83.096160889</v>
      </c>
      <c r="D285">
        <v>6539.062</v>
      </c>
      <c r="E285">
        <v>-84.853057861</v>
      </c>
      <c r="F285">
        <v>-84.853057861</v>
      </c>
      <c r="G285">
        <v>6539.062</v>
      </c>
      <c r="H285" s="2">
        <f t="shared" si="28"/>
        <v>10.482050780999998</v>
      </c>
      <c r="I285" s="2">
        <f t="shared" si="26"/>
        <v>10.533839110999992</v>
      </c>
      <c r="J285" s="6">
        <f t="shared" si="30"/>
        <v>0.05178832999999372</v>
      </c>
      <c r="K285">
        <v>6539.062</v>
      </c>
      <c r="L285">
        <f t="shared" si="29"/>
        <v>8.776942138999999</v>
      </c>
      <c r="M285">
        <f t="shared" si="27"/>
        <v>8.776942138999999</v>
      </c>
      <c r="N285" s="9">
        <f>20*LOG10((12200^2*K285^4)/((K285^2+20.6^2)*(K285^2+12200^2)*(K285^2+107.7^2)^0.5*(K285^2+737.9^2)^0.5)/aref)</f>
        <v>-0.2499031272420049</v>
      </c>
      <c r="O285">
        <f t="shared" si="31"/>
        <v>10.232147653757993</v>
      </c>
    </row>
    <row r="286" spans="1:15" ht="12.75">
      <c r="A286">
        <v>6562.5</v>
      </c>
      <c r="B286">
        <v>-83.154525757</v>
      </c>
      <c r="C286">
        <v>-83.113021851</v>
      </c>
      <c r="D286">
        <v>6562.5</v>
      </c>
      <c r="E286">
        <v>-84.936798096</v>
      </c>
      <c r="F286">
        <v>-84.936798096</v>
      </c>
      <c r="G286">
        <v>6562.5</v>
      </c>
      <c r="H286" s="2">
        <f t="shared" si="28"/>
        <v>10.475474242999994</v>
      </c>
      <c r="I286" s="2">
        <f t="shared" si="26"/>
        <v>10.516978148999996</v>
      </c>
      <c r="J286" s="6">
        <f t="shared" si="30"/>
        <v>0.041503906000002644</v>
      </c>
      <c r="K286">
        <v>6562.5</v>
      </c>
      <c r="L286">
        <f t="shared" si="29"/>
        <v>8.693201903999991</v>
      </c>
      <c r="M286">
        <f t="shared" si="27"/>
        <v>8.693201903999991</v>
      </c>
      <c r="N286" s="9">
        <f>20*LOG10((12200^2*K286^4)/((K286^2+20.6^2)*(K286^2+12200^2)*(K286^2+107.7^2)^0.5*(K286^2+737.9^2)^0.5)/aref)</f>
        <v>-0.2634143797092022</v>
      </c>
      <c r="O286">
        <f t="shared" si="31"/>
        <v>10.212059863290792</v>
      </c>
    </row>
    <row r="287" spans="1:15" ht="12.75">
      <c r="A287">
        <v>6585.937</v>
      </c>
      <c r="B287">
        <v>-83.139633179</v>
      </c>
      <c r="C287">
        <v>-83.10823822</v>
      </c>
      <c r="D287">
        <v>6585.937</v>
      </c>
      <c r="E287">
        <v>-84.995773315</v>
      </c>
      <c r="F287">
        <v>-84.995773315</v>
      </c>
      <c r="G287">
        <v>6585.937</v>
      </c>
      <c r="H287" s="2">
        <f t="shared" si="28"/>
        <v>10.490366820999995</v>
      </c>
      <c r="I287" s="2">
        <f t="shared" si="26"/>
        <v>10.521761779999991</v>
      </c>
      <c r="J287" s="6">
        <f t="shared" si="30"/>
        <v>0.03139495899999645</v>
      </c>
      <c r="K287">
        <v>6585.937</v>
      </c>
      <c r="L287">
        <f t="shared" si="29"/>
        <v>8.634226685000002</v>
      </c>
      <c r="M287">
        <f t="shared" si="27"/>
        <v>8.634226685000002</v>
      </c>
      <c r="N287" s="9">
        <f>20*LOG10((12200^2*K287^4)/((K287^2+20.6^2)*(K287^2+12200^2)*(K287^2+107.7^2)^0.5*(K287^2+737.9^2)^0.5)/aref)</f>
        <v>-0.2769566735994112</v>
      </c>
      <c r="O287">
        <f t="shared" si="31"/>
        <v>10.213410147400584</v>
      </c>
    </row>
    <row r="288" spans="1:15" ht="12.75">
      <c r="A288">
        <v>6609.375</v>
      </c>
      <c r="B288">
        <v>-83.178009033</v>
      </c>
      <c r="C288">
        <v>-83.156402588</v>
      </c>
      <c r="D288">
        <v>6609.375</v>
      </c>
      <c r="E288">
        <v>-85.003005981</v>
      </c>
      <c r="F288">
        <v>-85.003005981</v>
      </c>
      <c r="G288">
        <v>6609.375</v>
      </c>
      <c r="H288" s="2">
        <f t="shared" si="28"/>
        <v>10.451990967</v>
      </c>
      <c r="I288" s="2">
        <f t="shared" si="26"/>
        <v>10.47359741199999</v>
      </c>
      <c r="J288" s="6">
        <f t="shared" si="30"/>
        <v>0.021606444999989094</v>
      </c>
      <c r="K288">
        <v>6609.375</v>
      </c>
      <c r="L288">
        <f t="shared" si="29"/>
        <v>8.626994018999994</v>
      </c>
      <c r="M288">
        <f t="shared" si="27"/>
        <v>8.626994018999994</v>
      </c>
      <c r="N288" s="9">
        <f>20*LOG10((12200^2*K288^4)/((K288^2+20.6^2)*(K288^2+12200^2)*(K288^2+107.7^2)^0.5*(K288^2+737.9^2)^0.5)/aref)</f>
        <v>-0.2905309381063493</v>
      </c>
      <c r="O288">
        <f t="shared" si="31"/>
        <v>10.161460028893652</v>
      </c>
    </row>
    <row r="289" spans="1:15" ht="12.75">
      <c r="A289">
        <v>6632.812</v>
      </c>
      <c r="B289">
        <v>-83.220809936</v>
      </c>
      <c r="C289">
        <v>-83.209655762</v>
      </c>
      <c r="D289">
        <v>6632.812</v>
      </c>
      <c r="E289">
        <v>-85.000083923</v>
      </c>
      <c r="F289">
        <v>-85.000083923</v>
      </c>
      <c r="G289">
        <v>6632.812</v>
      </c>
      <c r="H289" s="2">
        <f t="shared" si="28"/>
        <v>10.409190064</v>
      </c>
      <c r="I289" s="2">
        <f t="shared" si="26"/>
        <v>10.420344237999998</v>
      </c>
      <c r="J289" s="6">
        <f t="shared" si="30"/>
        <v>0.011154173999997852</v>
      </c>
      <c r="K289">
        <v>6632.812</v>
      </c>
      <c r="L289">
        <f t="shared" si="29"/>
        <v>8.62991607699999</v>
      </c>
      <c r="M289">
        <f t="shared" si="27"/>
        <v>8.62991607699999</v>
      </c>
      <c r="N289" s="9">
        <f>20*LOG10((12200^2*K289^4)/((K289^2+20.6^2)*(K289^2+12200^2)*(K289^2+107.7^2)^0.5*(K289^2+737.9^2)^0.5)/aref)</f>
        <v>-0.3041357898576309</v>
      </c>
      <c r="O289">
        <f t="shared" si="31"/>
        <v>10.10505427414237</v>
      </c>
    </row>
    <row r="290" spans="1:15" ht="12.75">
      <c r="A290">
        <v>6656.25</v>
      </c>
      <c r="B290">
        <v>-83.199531555</v>
      </c>
      <c r="C290">
        <v>-83.199142456</v>
      </c>
      <c r="D290">
        <v>6656.25</v>
      </c>
      <c r="E290">
        <v>-85.040130615</v>
      </c>
      <c r="F290">
        <v>-85.040130615</v>
      </c>
      <c r="G290">
        <v>6656.25</v>
      </c>
      <c r="H290" s="2">
        <f t="shared" si="28"/>
        <v>10.430468445000002</v>
      </c>
      <c r="I290" s="2">
        <f t="shared" si="26"/>
        <v>10.430857543999991</v>
      </c>
      <c r="J290" s="6">
        <f t="shared" si="30"/>
        <v>0.0003890989999888461</v>
      </c>
      <c r="K290">
        <v>6656.25</v>
      </c>
      <c r="L290">
        <f t="shared" si="29"/>
        <v>8.589869385</v>
      </c>
      <c r="M290">
        <f t="shared" si="27"/>
        <v>8.589869385</v>
      </c>
      <c r="N290" s="9">
        <f>20*LOG10((12200^2*K290^4)/((K290^2+20.6^2)*(K290^2+12200^2)*(K290^2+107.7^2)^0.5*(K290^2+737.9^2)^0.5)/aref)</f>
        <v>-0.31777216610221026</v>
      </c>
      <c r="O290">
        <f t="shared" si="31"/>
        <v>10.112696278897792</v>
      </c>
    </row>
    <row r="291" spans="1:15" ht="12.75">
      <c r="A291">
        <v>6679.687</v>
      </c>
      <c r="B291">
        <v>-83.224411011</v>
      </c>
      <c r="C291">
        <v>-83.234428406</v>
      </c>
      <c r="D291">
        <v>6679.687</v>
      </c>
      <c r="E291">
        <v>-85.083244324</v>
      </c>
      <c r="F291">
        <v>-85.083244324</v>
      </c>
      <c r="G291">
        <v>6679.687</v>
      </c>
      <c r="H291" s="2">
        <f t="shared" si="28"/>
        <v>10.405588988999995</v>
      </c>
      <c r="I291" s="2">
        <f t="shared" si="26"/>
        <v>10.395571593999989</v>
      </c>
      <c r="J291" s="6">
        <f t="shared" si="30"/>
        <v>-0.010017395000005536</v>
      </c>
      <c r="K291">
        <v>6679.687</v>
      </c>
      <c r="L291">
        <f t="shared" si="29"/>
        <v>8.54675567599999</v>
      </c>
      <c r="M291">
        <f t="shared" si="27"/>
        <v>8.54675567599999</v>
      </c>
      <c r="N291" s="9">
        <f>20*LOG10((12200^2*K291^4)/((K291^2+20.6^2)*(K291^2+12200^2)*(K291^2+107.7^2)^0.5*(K291^2+737.9^2)^0.5)/aref)</f>
        <v>-0.3314386808490594</v>
      </c>
      <c r="O291">
        <f t="shared" si="31"/>
        <v>10.074150308150935</v>
      </c>
    </row>
    <row r="292" spans="1:15" ht="12.75">
      <c r="A292">
        <v>6703.125</v>
      </c>
      <c r="B292">
        <v>-83.291564941</v>
      </c>
      <c r="C292">
        <v>-83.311843872</v>
      </c>
      <c r="D292">
        <v>6703.125</v>
      </c>
      <c r="E292">
        <v>-85.118553162</v>
      </c>
      <c r="F292">
        <v>-85.118553162</v>
      </c>
      <c r="G292">
        <v>6703.125</v>
      </c>
      <c r="H292" s="2">
        <f t="shared" si="28"/>
        <v>10.338435058999991</v>
      </c>
      <c r="I292" s="2">
        <f t="shared" si="26"/>
        <v>10.318156127999998</v>
      </c>
      <c r="J292" s="6">
        <f t="shared" si="30"/>
        <v>-0.020278930999992895</v>
      </c>
      <c r="K292">
        <v>6703.125</v>
      </c>
      <c r="L292">
        <f t="shared" si="29"/>
        <v>8.511446837999998</v>
      </c>
      <c r="M292">
        <f t="shared" si="27"/>
        <v>8.511446837999998</v>
      </c>
      <c r="N292" s="9">
        <f>20*LOG10((12200^2*K292^4)/((K292^2+20.6^2)*(K292^2+12200^2)*(K292^2+107.7^2)^0.5*(K292^2+737.9^2)^0.5)/aref)</f>
        <v>-0.3451362792564295</v>
      </c>
      <c r="O292">
        <f t="shared" si="31"/>
        <v>9.993298779743562</v>
      </c>
    </row>
    <row r="293" spans="1:15" ht="12.75">
      <c r="A293">
        <v>6726.562</v>
      </c>
      <c r="B293">
        <v>-83.266075134</v>
      </c>
      <c r="C293">
        <v>-83.296340942</v>
      </c>
      <c r="D293">
        <v>6726.562</v>
      </c>
      <c r="E293">
        <v>-85.163253784</v>
      </c>
      <c r="F293">
        <v>-85.163253784</v>
      </c>
      <c r="G293">
        <v>6726.562</v>
      </c>
      <c r="H293" s="2">
        <f t="shared" si="28"/>
        <v>10.36392486599999</v>
      </c>
      <c r="I293" s="2">
        <f t="shared" si="26"/>
        <v>10.333659057999995</v>
      </c>
      <c r="J293" s="6">
        <f t="shared" si="30"/>
        <v>-0.030265807999995786</v>
      </c>
      <c r="K293">
        <v>6726.562</v>
      </c>
      <c r="L293">
        <f t="shared" si="29"/>
        <v>8.46674621599999</v>
      </c>
      <c r="M293">
        <f t="shared" si="27"/>
        <v>8.46674621599999</v>
      </c>
      <c r="N293" s="9">
        <f>20*LOG10((12200^2*K293^4)/((K293^2+20.6^2)*(K293^2+12200^2)*(K293^2+107.7^2)^0.5*(K293^2+737.9^2)^0.5)/aref)</f>
        <v>-0.35886357272281183</v>
      </c>
      <c r="O293">
        <f t="shared" si="31"/>
        <v>10.005061293277178</v>
      </c>
    </row>
    <row r="294" spans="1:15" ht="12.75">
      <c r="A294">
        <v>6750</v>
      </c>
      <c r="B294">
        <v>-83.236022949</v>
      </c>
      <c r="C294">
        <v>-83.276290894</v>
      </c>
      <c r="D294">
        <v>6750</v>
      </c>
      <c r="E294">
        <v>-85.187057495</v>
      </c>
      <c r="F294">
        <v>-85.187057495</v>
      </c>
      <c r="G294">
        <v>6750</v>
      </c>
      <c r="H294" s="2">
        <f t="shared" si="28"/>
        <v>10.393977050999993</v>
      </c>
      <c r="I294" s="2">
        <f t="shared" si="26"/>
        <v>10.353709105999997</v>
      </c>
      <c r="J294" s="6">
        <f t="shared" si="30"/>
        <v>-0.04026794499999653</v>
      </c>
      <c r="K294">
        <v>6750</v>
      </c>
      <c r="L294">
        <f t="shared" si="29"/>
        <v>8.44294250499999</v>
      </c>
      <c r="M294">
        <f t="shared" si="27"/>
        <v>8.44294250499999</v>
      </c>
      <c r="N294" s="9">
        <f>20*LOG10((12200^2*K294^4)/((K294^2+20.6^2)*(K294^2+12200^2)*(K294^2+107.7^2)^0.5*(K294^2+737.9^2)^0.5)/aref)</f>
        <v>-0.37262151417431055</v>
      </c>
      <c r="O294">
        <f t="shared" si="31"/>
        <v>10.021355536825682</v>
      </c>
    </row>
    <row r="295" spans="1:15" ht="12.75">
      <c r="A295">
        <v>6773.437</v>
      </c>
      <c r="B295">
        <v>-83.304344177</v>
      </c>
      <c r="C295">
        <v>-83.354804993</v>
      </c>
      <c r="D295">
        <v>6773.437</v>
      </c>
      <c r="E295">
        <v>-85.205039978</v>
      </c>
      <c r="F295">
        <v>-85.205039978</v>
      </c>
      <c r="G295">
        <v>6773.437</v>
      </c>
      <c r="H295" s="2">
        <f t="shared" si="28"/>
        <v>10.325655822999991</v>
      </c>
      <c r="I295" s="2">
        <f t="shared" si="26"/>
        <v>10.275195006999994</v>
      </c>
      <c r="J295" s="6">
        <f t="shared" si="30"/>
        <v>-0.05046081599999752</v>
      </c>
      <c r="K295">
        <v>6773.437</v>
      </c>
      <c r="L295">
        <f t="shared" si="29"/>
        <v>8.424960021999993</v>
      </c>
      <c r="M295">
        <f t="shared" si="27"/>
        <v>8.424960021999993</v>
      </c>
      <c r="N295" s="9">
        <f>20*LOG10((12200^2*K295^4)/((K295^2+20.6^2)*(K295^2+12200^2)*(K295^2+107.7^2)^0.5*(K295^2+737.9^2)^0.5)/aref)</f>
        <v>-0.38640871240969044</v>
      </c>
      <c r="O295">
        <f t="shared" si="31"/>
        <v>9.939247110590301</v>
      </c>
    </row>
    <row r="296" spans="1:15" ht="12.75">
      <c r="A296">
        <v>6796.875</v>
      </c>
      <c r="B296">
        <v>-83.390396118</v>
      </c>
      <c r="C296">
        <v>-83.450836182</v>
      </c>
      <c r="D296">
        <v>6796.875</v>
      </c>
      <c r="E296">
        <v>-85.234382629</v>
      </c>
      <c r="F296">
        <v>-85.234382629</v>
      </c>
      <c r="G296">
        <v>6796.875</v>
      </c>
      <c r="H296" s="2">
        <f t="shared" si="28"/>
        <v>10.239603881999997</v>
      </c>
      <c r="I296" s="2">
        <f t="shared" si="26"/>
        <v>10.179163817999992</v>
      </c>
      <c r="J296" s="6">
        <f t="shared" si="30"/>
        <v>-0.06044006400000512</v>
      </c>
      <c r="K296">
        <v>6796.875</v>
      </c>
      <c r="L296">
        <f t="shared" si="29"/>
        <v>8.395617371</v>
      </c>
      <c r="M296">
        <f t="shared" si="27"/>
        <v>8.395617371</v>
      </c>
      <c r="N296" s="9">
        <f>20*LOG10((12200^2*K296^4)/((K296^2+20.6^2)*(K296^2+12200^2)*(K296^2+107.7^2)^0.5*(K296^2+737.9^2)^0.5)/aref)</f>
        <v>-0.40022612798571666</v>
      </c>
      <c r="O296">
        <f t="shared" si="31"/>
        <v>9.839377754014281</v>
      </c>
    </row>
    <row r="297" spans="1:15" ht="12.75">
      <c r="A297">
        <v>6820.312</v>
      </c>
      <c r="B297">
        <v>-83.422424316</v>
      </c>
      <c r="C297">
        <v>-83.493026733</v>
      </c>
      <c r="D297">
        <v>6820.312</v>
      </c>
      <c r="E297">
        <v>-85.246643066</v>
      </c>
      <c r="F297">
        <v>-85.246643066</v>
      </c>
      <c r="G297">
        <v>6820.312</v>
      </c>
      <c r="H297" s="2">
        <f t="shared" si="28"/>
        <v>10.207575683999991</v>
      </c>
      <c r="I297" s="2">
        <f t="shared" si="26"/>
        <v>10.136973267000002</v>
      </c>
      <c r="J297" s="6">
        <f t="shared" si="30"/>
        <v>-0.07060241699998926</v>
      </c>
      <c r="K297">
        <v>6820.312</v>
      </c>
      <c r="L297">
        <f t="shared" si="29"/>
        <v>8.383356933999991</v>
      </c>
      <c r="M297">
        <f t="shared" si="27"/>
        <v>8.383356933999991</v>
      </c>
      <c r="N297" s="9">
        <f>20*LOG10((12200^2*K297^4)/((K297^2+20.6^2)*(K297^2+12200^2)*(K297^2+107.7^2)^0.5*(K297^2+737.9^2)^0.5)/aref)</f>
        <v>-0.4140723671145638</v>
      </c>
      <c r="O297">
        <f t="shared" si="31"/>
        <v>9.793503316885428</v>
      </c>
    </row>
    <row r="298" spans="1:15" ht="12.75">
      <c r="A298">
        <v>6843.75</v>
      </c>
      <c r="B298">
        <v>-83.409172058</v>
      </c>
      <c r="C298">
        <v>-83.490356445</v>
      </c>
      <c r="D298">
        <v>6843.75</v>
      </c>
      <c r="E298">
        <v>-85.272247314</v>
      </c>
      <c r="F298">
        <v>-85.272247314</v>
      </c>
      <c r="G298">
        <v>6843.75</v>
      </c>
      <c r="H298" s="2">
        <f t="shared" si="28"/>
        <v>10.220827942</v>
      </c>
      <c r="I298" s="2">
        <f t="shared" si="26"/>
        <v>10.139643554999992</v>
      </c>
      <c r="J298" s="6">
        <f t="shared" si="30"/>
        <v>-0.08118438700000752</v>
      </c>
      <c r="K298">
        <v>6843.75</v>
      </c>
      <c r="L298">
        <f t="shared" si="29"/>
        <v>8.357752685999998</v>
      </c>
      <c r="M298">
        <f t="shared" si="27"/>
        <v>8.357752685999998</v>
      </c>
      <c r="N298" s="9">
        <f>20*LOG10((12200^2*K298^4)/((K298^2+20.6^2)*(K298^2+12200^2)*(K298^2+107.7^2)^0.5*(K298^2+737.9^2)^0.5)/aref)</f>
        <v>-0.4279483978505013</v>
      </c>
      <c r="O298">
        <f t="shared" si="31"/>
        <v>9.792879544149498</v>
      </c>
    </row>
    <row r="299" spans="1:15" ht="12.75">
      <c r="A299">
        <v>6867.187</v>
      </c>
      <c r="B299">
        <v>-83.382041931</v>
      </c>
      <c r="C299">
        <v>-83.473976135</v>
      </c>
      <c r="D299">
        <v>6867.187</v>
      </c>
      <c r="E299">
        <v>-85.316047668</v>
      </c>
      <c r="F299">
        <v>-85.316047668</v>
      </c>
      <c r="G299">
        <v>6867.187</v>
      </c>
      <c r="H299" s="2">
        <f t="shared" si="28"/>
        <v>10.247958068999992</v>
      </c>
      <c r="I299" s="2">
        <f t="shared" si="26"/>
        <v>10.156023864999995</v>
      </c>
      <c r="J299" s="6">
        <f t="shared" si="30"/>
        <v>-0.09193420399999752</v>
      </c>
      <c r="K299">
        <v>6867.187</v>
      </c>
      <c r="L299">
        <f t="shared" si="29"/>
        <v>8.313952332</v>
      </c>
      <c r="M299">
        <f t="shared" si="27"/>
        <v>8.313952332</v>
      </c>
      <c r="N299" s="9">
        <f>20*LOG10((12200^2*K299^4)/((K299^2+20.6^2)*(K299^2+12200^2)*(K299^2+107.7^2)^0.5*(K299^2+737.9^2)^0.5)/aref)</f>
        <v>-0.441852823834495</v>
      </c>
      <c r="O299">
        <f t="shared" si="31"/>
        <v>9.806105245165497</v>
      </c>
    </row>
    <row r="300" spans="1:15" ht="12.75">
      <c r="A300">
        <v>6890.625</v>
      </c>
      <c r="B300">
        <v>-83.347885132</v>
      </c>
      <c r="C300">
        <v>-83.450439453</v>
      </c>
      <c r="D300">
        <v>6890.625</v>
      </c>
      <c r="E300">
        <v>-85.363250732</v>
      </c>
      <c r="F300">
        <v>-85.363250732</v>
      </c>
      <c r="G300">
        <v>6890.625</v>
      </c>
      <c r="H300" s="2">
        <f t="shared" si="28"/>
        <v>10.282114867999994</v>
      </c>
      <c r="I300" s="2">
        <f t="shared" si="26"/>
        <v>10.179560546999994</v>
      </c>
      <c r="J300" s="6">
        <f t="shared" si="30"/>
        <v>-0.1025543209999995</v>
      </c>
      <c r="K300">
        <v>6890.625</v>
      </c>
      <c r="L300">
        <f t="shared" si="29"/>
        <v>8.266749267999998</v>
      </c>
      <c r="M300">
        <f t="shared" si="27"/>
        <v>8.266749267999998</v>
      </c>
      <c r="N300" s="9">
        <f>20*LOG10((12200^2*K300^4)/((K300^2+20.6^2)*(K300^2+12200^2)*(K300^2+107.7^2)^0.5*(K300^2+737.9^2)^0.5)/aref)</f>
        <v>-0.4557866204889916</v>
      </c>
      <c r="O300">
        <f t="shared" si="31"/>
        <v>9.826328247511002</v>
      </c>
    </row>
    <row r="301" spans="1:15" ht="12.75">
      <c r="A301">
        <v>6914.062</v>
      </c>
      <c r="B301">
        <v>-83.328208923</v>
      </c>
      <c r="C301">
        <v>-83.44115448</v>
      </c>
      <c r="D301">
        <v>6914.062</v>
      </c>
      <c r="E301">
        <v>-85.392448425</v>
      </c>
      <c r="F301">
        <v>-85.392448425</v>
      </c>
      <c r="G301">
        <v>6914.062</v>
      </c>
      <c r="H301" s="2">
        <f t="shared" si="28"/>
        <v>10.30179107699999</v>
      </c>
      <c r="I301" s="2">
        <f t="shared" si="26"/>
        <v>10.188845520000001</v>
      </c>
      <c r="J301" s="6">
        <f t="shared" si="30"/>
        <v>-0.1129455569999891</v>
      </c>
      <c r="K301">
        <v>6914.062</v>
      </c>
      <c r="L301">
        <f t="shared" si="29"/>
        <v>8.237551574999998</v>
      </c>
      <c r="M301">
        <f t="shared" si="27"/>
        <v>8.237551574999998</v>
      </c>
      <c r="N301" s="9">
        <f>20*LOG10((12200^2*K301^4)/((K301^2+20.6^2)*(K301^2+12200^2)*(K301^2+107.7^2)^0.5*(K301^2+737.9^2)^0.5)/aref)</f>
        <v>-0.4697483889011988</v>
      </c>
      <c r="O301">
        <f t="shared" si="31"/>
        <v>9.832042688098792</v>
      </c>
    </row>
    <row r="302" spans="1:15" ht="12.75">
      <c r="A302">
        <v>6937.5</v>
      </c>
      <c r="B302">
        <v>-83.359664917</v>
      </c>
      <c r="C302">
        <v>-83.482765198</v>
      </c>
      <c r="D302">
        <v>6937.5</v>
      </c>
      <c r="E302">
        <v>-85.402702332</v>
      </c>
      <c r="F302">
        <v>-85.402702332</v>
      </c>
      <c r="G302">
        <v>6937.5</v>
      </c>
      <c r="H302" s="2">
        <f t="shared" si="28"/>
        <v>10.270335082999992</v>
      </c>
      <c r="I302" s="2">
        <f t="shared" si="26"/>
        <v>10.147234802</v>
      </c>
      <c r="J302" s="6">
        <f t="shared" si="30"/>
        <v>-0.12310028099999215</v>
      </c>
      <c r="K302">
        <v>6937.5</v>
      </c>
      <c r="L302">
        <f t="shared" si="29"/>
        <v>8.227297667999991</v>
      </c>
      <c r="M302">
        <f t="shared" si="27"/>
        <v>8.227297667999991</v>
      </c>
      <c r="N302" s="9">
        <f>20*LOG10((12200^2*K302^4)/((K302^2+20.6^2)*(K302^2+12200^2)*(K302^2+107.7^2)^0.5*(K302^2+737.9^2)^0.5)/aref)</f>
        <v>-0.48373911173603673</v>
      </c>
      <c r="O302">
        <f t="shared" si="31"/>
        <v>9.786595971263955</v>
      </c>
    </row>
    <row r="303" spans="1:15" ht="12.75">
      <c r="A303">
        <v>6960.937</v>
      </c>
      <c r="B303">
        <v>-83.404953003</v>
      </c>
      <c r="C303">
        <v>-83.537963867</v>
      </c>
      <c r="D303">
        <v>6960.937</v>
      </c>
      <c r="E303">
        <v>-85.433128357</v>
      </c>
      <c r="F303">
        <v>-85.433128357</v>
      </c>
      <c r="G303">
        <v>6960.937</v>
      </c>
      <c r="H303" s="2">
        <f t="shared" si="28"/>
        <v>10.225046996999993</v>
      </c>
      <c r="I303" s="2">
        <f t="shared" si="26"/>
        <v>10.092036132999993</v>
      </c>
      <c r="J303" s="6">
        <f t="shared" si="30"/>
        <v>-0.13301086399999917</v>
      </c>
      <c r="K303">
        <v>6960.937</v>
      </c>
      <c r="L303">
        <f t="shared" si="29"/>
        <v>8.196871642999994</v>
      </c>
      <c r="M303">
        <f t="shared" si="27"/>
        <v>8.196871642999994</v>
      </c>
      <c r="N303" s="9">
        <f>20*LOG10((12200^2*K303^4)/((K303^2+20.6^2)*(K303^2+12200^2)*(K303^2+107.7^2)^0.5*(K303^2+737.9^2)^0.5)/aref)</f>
        <v>-0.4977573875463276</v>
      </c>
      <c r="O303">
        <f t="shared" si="31"/>
        <v>9.727289609453665</v>
      </c>
    </row>
    <row r="304" spans="1:15" ht="12.75">
      <c r="A304">
        <v>6984.375</v>
      </c>
      <c r="B304">
        <v>-83.386604309</v>
      </c>
      <c r="C304">
        <v>-83.529823303</v>
      </c>
      <c r="D304">
        <v>6984.375</v>
      </c>
      <c r="E304">
        <v>-85.44216156</v>
      </c>
      <c r="F304">
        <v>-85.44216156</v>
      </c>
      <c r="G304">
        <v>6984.375</v>
      </c>
      <c r="H304" s="2">
        <f t="shared" si="28"/>
        <v>10.24339569099999</v>
      </c>
      <c r="I304" s="2">
        <f t="shared" si="26"/>
        <v>10.100176696999995</v>
      </c>
      <c r="J304" s="6">
        <f t="shared" si="30"/>
        <v>-0.14321899399999438</v>
      </c>
      <c r="K304">
        <v>6984.375</v>
      </c>
      <c r="L304">
        <f t="shared" si="29"/>
        <v>8.187838439999993</v>
      </c>
      <c r="M304">
        <f t="shared" si="27"/>
        <v>8.187838439999993</v>
      </c>
      <c r="N304" s="9">
        <f>20*LOG10((12200^2*K304^4)/((K304^2+20.6^2)*(K304^2+12200^2)*(K304^2+107.7^2)^0.5*(K304^2+737.9^2)^0.5)/aref)</f>
        <v>-0.5118042061172319</v>
      </c>
      <c r="O304">
        <f t="shared" si="31"/>
        <v>9.731591484882758</v>
      </c>
    </row>
    <row r="305" spans="1:15" ht="12.75">
      <c r="A305">
        <v>7007.812</v>
      </c>
      <c r="B305">
        <v>-83.416656494</v>
      </c>
      <c r="C305">
        <v>-83.570411682</v>
      </c>
      <c r="D305">
        <v>7007.812</v>
      </c>
      <c r="E305">
        <v>-85.413131714</v>
      </c>
      <c r="F305">
        <v>-85.413131714</v>
      </c>
      <c r="G305">
        <v>7007.812</v>
      </c>
      <c r="H305" s="2">
        <f t="shared" si="28"/>
        <v>10.213343506000001</v>
      </c>
      <c r="I305" s="2">
        <f t="shared" si="26"/>
        <v>10.059588317999996</v>
      </c>
      <c r="J305" s="6">
        <f t="shared" si="30"/>
        <v>-0.1537551880000052</v>
      </c>
      <c r="K305">
        <v>7007.812</v>
      </c>
      <c r="L305">
        <f t="shared" si="29"/>
        <v>8.216868285999993</v>
      </c>
      <c r="M305">
        <f t="shared" si="27"/>
        <v>8.216868285999993</v>
      </c>
      <c r="N305" s="9">
        <f>20*LOG10((12200^2*K305^4)/((K305^2+20.6^2)*(K305^2+12200^2)*(K305^2+107.7^2)^0.5*(K305^2+737.9^2)^0.5)/aref)</f>
        <v>-0.5258781634883278</v>
      </c>
      <c r="O305">
        <f t="shared" si="31"/>
        <v>9.687465342511674</v>
      </c>
    </row>
    <row r="306" spans="1:15" ht="12.75">
      <c r="A306">
        <v>7031.25</v>
      </c>
      <c r="B306">
        <v>-83.514076233</v>
      </c>
      <c r="C306">
        <v>-83.67881012</v>
      </c>
      <c r="D306">
        <v>7031.25</v>
      </c>
      <c r="E306">
        <v>-85.14453125</v>
      </c>
      <c r="F306">
        <v>-85.14453125</v>
      </c>
      <c r="G306">
        <v>7031.25</v>
      </c>
      <c r="H306" s="2">
        <f t="shared" si="28"/>
        <v>10.115923766999998</v>
      </c>
      <c r="I306" s="2">
        <f t="shared" si="26"/>
        <v>9.951189880000001</v>
      </c>
      <c r="J306" s="6">
        <f t="shared" si="30"/>
        <v>-0.16473388699999703</v>
      </c>
      <c r="K306">
        <v>7031.25</v>
      </c>
      <c r="L306">
        <f t="shared" si="29"/>
        <v>8.485468749999995</v>
      </c>
      <c r="M306">
        <f t="shared" si="27"/>
        <v>8.485468749999995</v>
      </c>
      <c r="N306" s="9">
        <f>20*LOG10((12200^2*K306^4)/((K306^2+20.6^2)*(K306^2+12200^2)*(K306^2+107.7^2)^0.5*(K306^2+737.9^2)^0.5)/aref)</f>
        <v>-0.5399802564460552</v>
      </c>
      <c r="O306">
        <f t="shared" si="31"/>
        <v>9.575943510553943</v>
      </c>
    </row>
    <row r="307" spans="1:15" ht="12.75">
      <c r="A307">
        <v>7054.687</v>
      </c>
      <c r="B307">
        <v>-83.540313721</v>
      </c>
      <c r="C307">
        <v>-83.716003418</v>
      </c>
      <c r="D307">
        <v>7054.687</v>
      </c>
      <c r="E307">
        <v>-84.518920898</v>
      </c>
      <c r="F307">
        <v>-84.518920898</v>
      </c>
      <c r="G307">
        <v>7054.687</v>
      </c>
      <c r="H307" s="2">
        <f t="shared" si="28"/>
        <v>10.089686278999991</v>
      </c>
      <c r="I307" s="2">
        <f t="shared" si="26"/>
        <v>9.913996581999996</v>
      </c>
      <c r="J307" s="6">
        <f t="shared" si="30"/>
        <v>-0.1756896969999957</v>
      </c>
      <c r="K307">
        <v>7054.687</v>
      </c>
      <c r="L307">
        <f t="shared" si="29"/>
        <v>9.11107910199999</v>
      </c>
      <c r="M307">
        <f t="shared" si="27"/>
        <v>9.11107910199999</v>
      </c>
      <c r="N307" s="9">
        <f>20*LOG10((12200^2*K307^4)/((K307^2+20.6^2)*(K307^2+12200^2)*(K307^2+107.7^2)^0.5*(K307^2+737.9^2)^0.5)/aref)</f>
        <v>-0.5541090785395595</v>
      </c>
      <c r="O307">
        <f t="shared" si="31"/>
        <v>9.535577200460432</v>
      </c>
    </row>
    <row r="308" spans="1:15" ht="12.75">
      <c r="A308">
        <v>7078.125</v>
      </c>
      <c r="B308">
        <v>-83.508720398</v>
      </c>
      <c r="C308">
        <v>-83.695137024</v>
      </c>
      <c r="D308">
        <v>7078.125</v>
      </c>
      <c r="E308">
        <v>-84.451698303</v>
      </c>
      <c r="F308">
        <v>-84.451698303</v>
      </c>
      <c r="G308">
        <v>7078.125</v>
      </c>
      <c r="H308" s="2">
        <f t="shared" si="28"/>
        <v>10.121279602000001</v>
      </c>
      <c r="I308" s="2">
        <f t="shared" si="26"/>
        <v>9.934862975999991</v>
      </c>
      <c r="J308" s="6">
        <f t="shared" si="30"/>
        <v>-0.1864166260000104</v>
      </c>
      <c r="K308">
        <v>7078.125</v>
      </c>
      <c r="L308">
        <f t="shared" si="29"/>
        <v>9.178301696999995</v>
      </c>
      <c r="M308">
        <f t="shared" si="27"/>
        <v>9.178301696999995</v>
      </c>
      <c r="N308" s="9">
        <f>20*LOG10((12200^2*K308^4)/((K308^2+20.6^2)*(K308^2+12200^2)*(K308^2+107.7^2)^0.5*(K308^2+737.9^2)^0.5)/aref)</f>
        <v>-0.5682656334407176</v>
      </c>
      <c r="O308">
        <f t="shared" si="31"/>
        <v>9.553013968559284</v>
      </c>
    </row>
    <row r="309" spans="1:15" ht="12.75">
      <c r="A309">
        <v>7101.562</v>
      </c>
      <c r="B309">
        <v>-83.512107849</v>
      </c>
      <c r="C309">
        <v>-83.708786011</v>
      </c>
      <c r="D309">
        <v>7101.562</v>
      </c>
      <c r="E309">
        <v>-85.102325439</v>
      </c>
      <c r="F309">
        <v>-85.102325439</v>
      </c>
      <c r="G309">
        <v>7101.562</v>
      </c>
      <c r="H309" s="2">
        <f t="shared" si="28"/>
        <v>10.117892150999992</v>
      </c>
      <c r="I309" s="2">
        <f t="shared" si="26"/>
        <v>9.921213988999995</v>
      </c>
      <c r="J309" s="6">
        <f t="shared" si="30"/>
        <v>-0.19667816199999777</v>
      </c>
      <c r="K309">
        <v>7101.562</v>
      </c>
      <c r="L309">
        <f t="shared" si="29"/>
        <v>8.527674560999998</v>
      </c>
      <c r="M309">
        <f t="shared" si="27"/>
        <v>8.527674560999998</v>
      </c>
      <c r="N309" s="9">
        <f>20*LOG10((12200^2*K309^4)/((K309^2+20.6^2)*(K309^2+12200^2)*(K309^2+107.7^2)^0.5*(K309^2+737.9^2)^0.5)/aref)</f>
        <v>-0.5824485122325491</v>
      </c>
      <c r="O309">
        <f t="shared" si="31"/>
        <v>9.535443638767443</v>
      </c>
    </row>
    <row r="310" spans="1:15" ht="12.75">
      <c r="A310">
        <v>7125</v>
      </c>
      <c r="B310">
        <v>-83.562149048</v>
      </c>
      <c r="C310">
        <v>-83.768638611</v>
      </c>
      <c r="D310">
        <v>7125</v>
      </c>
      <c r="E310">
        <v>-85.535179138</v>
      </c>
      <c r="F310">
        <v>-85.535179138</v>
      </c>
      <c r="G310">
        <v>7125</v>
      </c>
      <c r="H310" s="2">
        <f t="shared" si="28"/>
        <v>10.067850952</v>
      </c>
      <c r="I310" s="2">
        <f t="shared" si="26"/>
        <v>9.861361388999995</v>
      </c>
      <c r="J310" s="6">
        <f t="shared" si="30"/>
        <v>-0.2064895630000052</v>
      </c>
      <c r="K310">
        <v>7125</v>
      </c>
      <c r="L310">
        <f t="shared" si="29"/>
        <v>8.094820861999992</v>
      </c>
      <c r="M310">
        <f t="shared" si="27"/>
        <v>8.094820861999992</v>
      </c>
      <c r="N310" s="9">
        <f>20*LOG10((12200^2*K310^4)/((K310^2+20.6^2)*(K310^2+12200^2)*(K310^2+107.7^2)^0.5*(K310^2+737.9^2)^0.5)/aref)</f>
        <v>-0.5966587253595104</v>
      </c>
      <c r="O310">
        <f t="shared" si="31"/>
        <v>9.47119222664049</v>
      </c>
    </row>
    <row r="311" spans="1:15" ht="12.75">
      <c r="A311">
        <v>7148.437</v>
      </c>
      <c r="B311">
        <v>-83.551612854</v>
      </c>
      <c r="C311">
        <v>-83.768234253</v>
      </c>
      <c r="D311">
        <v>7148.437</v>
      </c>
      <c r="E311">
        <v>-85.65284729</v>
      </c>
      <c r="F311">
        <v>-85.65284729</v>
      </c>
      <c r="G311">
        <v>7148.437</v>
      </c>
      <c r="H311" s="2">
        <f t="shared" si="28"/>
        <v>10.078387145999997</v>
      </c>
      <c r="I311" s="2">
        <f t="shared" si="26"/>
        <v>9.861765746999993</v>
      </c>
      <c r="J311" s="6">
        <f t="shared" si="30"/>
        <v>-0.21662139900000454</v>
      </c>
      <c r="K311">
        <v>7148.437</v>
      </c>
      <c r="L311">
        <f t="shared" si="29"/>
        <v>7.977152709999999</v>
      </c>
      <c r="M311">
        <f t="shared" si="27"/>
        <v>7.977152709999999</v>
      </c>
      <c r="N311" s="9">
        <f>20*LOG10((12200^2*K311^4)/((K311^2+20.6^2)*(K311^2+12200^2)*(K311^2+107.7^2)^0.5*(K311^2+737.9^2)^0.5)/aref)</f>
        <v>-0.6108948614642344</v>
      </c>
      <c r="O311">
        <f t="shared" si="31"/>
        <v>9.467492284535762</v>
      </c>
    </row>
    <row r="312" spans="1:15" ht="12.75">
      <c r="A312">
        <v>7171.875</v>
      </c>
      <c r="B312">
        <v>-83.444900513</v>
      </c>
      <c r="C312">
        <v>-83.672531128</v>
      </c>
      <c r="D312">
        <v>7171.875</v>
      </c>
      <c r="E312">
        <v>-85.705223083</v>
      </c>
      <c r="F312">
        <v>-85.705223083</v>
      </c>
      <c r="G312">
        <v>7171.875</v>
      </c>
      <c r="H312" s="2">
        <f t="shared" si="28"/>
        <v>10.185099487000002</v>
      </c>
      <c r="I312" s="2">
        <f t="shared" si="26"/>
        <v>9.957468871999993</v>
      </c>
      <c r="J312" s="6">
        <f t="shared" si="30"/>
        <v>-0.22763061500000958</v>
      </c>
      <c r="K312">
        <v>7171.875</v>
      </c>
      <c r="L312">
        <f t="shared" si="29"/>
        <v>7.924776916999988</v>
      </c>
      <c r="M312">
        <f t="shared" si="27"/>
        <v>7.924776916999988</v>
      </c>
      <c r="N312" s="9">
        <f>20*LOG10((12200^2*K312^4)/((K312^2+20.6^2)*(K312^2+12200^2)*(K312^2+107.7^2)^0.5*(K312^2+737.9^2)^0.5)/aref)</f>
        <v>-0.6251579376537092</v>
      </c>
      <c r="O312">
        <f t="shared" si="31"/>
        <v>9.559941549346293</v>
      </c>
    </row>
    <row r="313" spans="1:15" ht="12.75">
      <c r="A313">
        <v>7195.312</v>
      </c>
      <c r="B313">
        <v>-83.390647888</v>
      </c>
      <c r="C313">
        <v>-83.629219055</v>
      </c>
      <c r="D313">
        <v>7195.312</v>
      </c>
      <c r="E313">
        <v>-85.740821838</v>
      </c>
      <c r="F313">
        <v>-85.740821838</v>
      </c>
      <c r="G313">
        <v>7195.312</v>
      </c>
      <c r="H313" s="2">
        <f t="shared" si="28"/>
        <v>10.239352111999992</v>
      </c>
      <c r="I313" s="2">
        <f t="shared" si="26"/>
        <v>10.000780945000002</v>
      </c>
      <c r="J313" s="6">
        <f t="shared" si="30"/>
        <v>-0.23857116699998926</v>
      </c>
      <c r="K313">
        <v>7195.312</v>
      </c>
      <c r="L313">
        <f t="shared" si="29"/>
        <v>7.889178161999993</v>
      </c>
      <c r="M313">
        <f t="shared" si="27"/>
        <v>7.889178161999993</v>
      </c>
      <c r="N313" s="9">
        <f>20*LOG10((12200^2*K313^4)/((K313^2+20.6^2)*(K313^2+12200^2)*(K313^2+107.7^2)^0.5*(K313^2+737.9^2)^0.5)/aref)</f>
        <v>-0.6394465401572067</v>
      </c>
      <c r="O313">
        <f t="shared" si="31"/>
        <v>9.599905571842784</v>
      </c>
    </row>
    <row r="314" spans="1:15" ht="12.75">
      <c r="A314">
        <v>7218.75</v>
      </c>
      <c r="B314">
        <v>-83.466804504</v>
      </c>
      <c r="C314">
        <v>-83.715744019</v>
      </c>
      <c r="D314">
        <v>7218.75</v>
      </c>
      <c r="E314">
        <v>-85.792991638</v>
      </c>
      <c r="F314">
        <v>-85.792991638</v>
      </c>
      <c r="G314">
        <v>7218.75</v>
      </c>
      <c r="H314" s="2">
        <f t="shared" si="28"/>
        <v>10.163195496</v>
      </c>
      <c r="I314" s="2">
        <f t="shared" si="26"/>
        <v>9.914255980999997</v>
      </c>
      <c r="J314" s="6">
        <f t="shared" si="30"/>
        <v>-0.24893951500000355</v>
      </c>
      <c r="K314">
        <v>7218.75</v>
      </c>
      <c r="L314">
        <f t="shared" si="29"/>
        <v>7.837008361999992</v>
      </c>
      <c r="M314">
        <f t="shared" si="27"/>
        <v>7.837008361999992</v>
      </c>
      <c r="N314" s="9">
        <f>20*LOG10((12200^2*K314^4)/((K314^2+20.6^2)*(K314^2+12200^2)*(K314^2+107.7^2)^0.5*(K314^2+737.9^2)^0.5)/aref)</f>
        <v>-0.6537616926368934</v>
      </c>
      <c r="O314">
        <f t="shared" si="31"/>
        <v>9.509433803363107</v>
      </c>
    </row>
    <row r="315" spans="1:15" ht="12.75">
      <c r="A315">
        <v>7242.187</v>
      </c>
      <c r="B315">
        <v>-83.535491943</v>
      </c>
      <c r="C315">
        <v>-83.794754028</v>
      </c>
      <c r="D315">
        <v>7242.187</v>
      </c>
      <c r="E315">
        <v>-85.823020935</v>
      </c>
      <c r="F315">
        <v>-85.823020935</v>
      </c>
      <c r="G315">
        <v>7242.187</v>
      </c>
      <c r="H315" s="2">
        <f t="shared" si="28"/>
        <v>10.094508056999999</v>
      </c>
      <c r="I315" s="2">
        <f t="shared" si="26"/>
        <v>9.835245971999996</v>
      </c>
      <c r="J315" s="6">
        <f t="shared" si="30"/>
        <v>-0.25926208500000314</v>
      </c>
      <c r="K315">
        <v>7242.187</v>
      </c>
      <c r="L315">
        <f t="shared" si="29"/>
        <v>7.806979064999993</v>
      </c>
      <c r="M315">
        <f t="shared" si="27"/>
        <v>7.806979064999993</v>
      </c>
      <c r="N315" s="9">
        <f>20*LOG10((12200^2*K315^4)/((K315^2+20.6^2)*(K315^2+12200^2)*(K315^2+107.7^2)^0.5*(K315^2+737.9^2)^0.5)/aref)</f>
        <v>-0.6681019789369059</v>
      </c>
      <c r="O315">
        <f t="shared" si="31"/>
        <v>9.426406078063092</v>
      </c>
    </row>
    <row r="316" spans="1:15" ht="12.75">
      <c r="A316">
        <v>7265.625</v>
      </c>
      <c r="B316">
        <v>-83.556594849</v>
      </c>
      <c r="C316">
        <v>-83.82661438</v>
      </c>
      <c r="D316">
        <v>7265.625</v>
      </c>
      <c r="E316">
        <v>-85.824859619</v>
      </c>
      <c r="F316">
        <v>-85.824859619</v>
      </c>
      <c r="G316">
        <v>7265.625</v>
      </c>
      <c r="H316" s="2">
        <f t="shared" si="28"/>
        <v>10.073405150999989</v>
      </c>
      <c r="I316" s="2">
        <f t="shared" si="26"/>
        <v>9.80338562</v>
      </c>
      <c r="J316" s="6">
        <f t="shared" si="30"/>
        <v>-0.27001953099998843</v>
      </c>
      <c r="K316">
        <v>7265.625</v>
      </c>
      <c r="L316">
        <f t="shared" si="29"/>
        <v>7.805140381000001</v>
      </c>
      <c r="M316">
        <f t="shared" si="27"/>
        <v>7.805140381000001</v>
      </c>
      <c r="N316" s="9">
        <f>20*LOG10((12200^2*K316^4)/((K316^2+20.6^2)*(K316^2+12200^2)*(K316^2+107.7^2)^0.5*(K316^2+737.9^2)^0.5)/aref)</f>
        <v>-0.6824684291698149</v>
      </c>
      <c r="O316">
        <f t="shared" si="31"/>
        <v>9.390936721830174</v>
      </c>
    </row>
    <row r="317" spans="1:15" ht="12.75">
      <c r="A317">
        <v>7289.062</v>
      </c>
      <c r="B317">
        <v>-83.559059143</v>
      </c>
      <c r="C317">
        <v>-83.840065002</v>
      </c>
      <c r="D317">
        <v>7289.062</v>
      </c>
      <c r="E317">
        <v>-85.864822388</v>
      </c>
      <c r="F317">
        <v>-85.864822388</v>
      </c>
      <c r="G317">
        <v>7289.062</v>
      </c>
      <c r="H317" s="2">
        <f t="shared" si="28"/>
        <v>10.070940856999997</v>
      </c>
      <c r="I317" s="2">
        <f t="shared" si="26"/>
        <v>9.789934997999993</v>
      </c>
      <c r="J317" s="6">
        <f t="shared" si="30"/>
        <v>-0.28100585900000397</v>
      </c>
      <c r="K317">
        <v>7289.062</v>
      </c>
      <c r="L317">
        <f t="shared" si="29"/>
        <v>7.765177612000002</v>
      </c>
      <c r="M317">
        <f t="shared" si="27"/>
        <v>7.765177612000002</v>
      </c>
      <c r="N317" s="9">
        <f>20*LOG10((12200^2*K317^4)/((K317^2+20.6^2)*(K317^2+12200^2)*(K317^2+107.7^2)^0.5*(K317^2+737.9^2)^0.5)/aref)</f>
        <v>-0.6968596248239362</v>
      </c>
      <c r="O317">
        <f t="shared" si="31"/>
        <v>9.37408123217606</v>
      </c>
    </row>
    <row r="318" spans="1:15" ht="12.75">
      <c r="A318">
        <v>7312.5</v>
      </c>
      <c r="B318">
        <v>-83.549369812</v>
      </c>
      <c r="C318">
        <v>-83.841110229</v>
      </c>
      <c r="D318">
        <v>7312.5</v>
      </c>
      <c r="E318">
        <v>-85.914054871</v>
      </c>
      <c r="F318">
        <v>-85.914054871</v>
      </c>
      <c r="G318">
        <v>7312.5</v>
      </c>
      <c r="H318" s="2">
        <f t="shared" si="28"/>
        <v>10.080630188</v>
      </c>
      <c r="I318" s="2">
        <f t="shared" si="26"/>
        <v>9.788889771000001</v>
      </c>
      <c r="J318" s="6">
        <f t="shared" si="30"/>
        <v>-0.29174041699999975</v>
      </c>
      <c r="K318">
        <v>7312.5</v>
      </c>
      <c r="L318">
        <f t="shared" si="29"/>
        <v>7.715945128999991</v>
      </c>
      <c r="M318">
        <f t="shared" si="27"/>
        <v>7.715945128999991</v>
      </c>
      <c r="N318" s="9">
        <f>20*LOG10((12200^2*K318^4)/((K318^2+20.6^2)*(K318^2+12200^2)*(K318^2+107.7^2)^0.5*(K318^2+737.9^2)^0.5)/aref)</f>
        <v>-0.7112766023599094</v>
      </c>
      <c r="O318">
        <f t="shared" si="31"/>
        <v>9.369353585640091</v>
      </c>
    </row>
    <row r="319" spans="1:15" ht="12.75">
      <c r="A319">
        <v>7335.937</v>
      </c>
      <c r="B319">
        <v>-83.548568726</v>
      </c>
      <c r="C319">
        <v>-83.850921631</v>
      </c>
      <c r="D319">
        <v>7335.937</v>
      </c>
      <c r="E319">
        <v>-85.90550231899999</v>
      </c>
      <c r="F319">
        <v>-85.90550231899999</v>
      </c>
      <c r="G319">
        <v>7335.937</v>
      </c>
      <c r="H319" s="2">
        <f t="shared" si="28"/>
        <v>10.081431273999996</v>
      </c>
      <c r="I319" s="2">
        <f t="shared" si="26"/>
        <v>9.77907836899999</v>
      </c>
      <c r="J319" s="6">
        <f t="shared" si="30"/>
        <v>-0.30235290500000644</v>
      </c>
      <c r="K319">
        <v>7335.937</v>
      </c>
      <c r="L319">
        <f t="shared" si="29"/>
        <v>7.724497681000003</v>
      </c>
      <c r="M319">
        <f t="shared" si="27"/>
        <v>7.724497681000003</v>
      </c>
      <c r="N319" s="9">
        <f>20*LOG10((12200^2*K319^4)/((K319^2+20.6^2)*(K319^2+12200^2)*(K319^2+107.7^2)^0.5*(K319^2+737.9^2)^0.5)/aref)</f>
        <v>-0.7257179409405661</v>
      </c>
      <c r="O319">
        <f t="shared" si="31"/>
        <v>9.35571333305943</v>
      </c>
    </row>
    <row r="320" spans="1:15" ht="12.75">
      <c r="A320">
        <v>7359.375</v>
      </c>
      <c r="B320">
        <v>-83.52179718</v>
      </c>
      <c r="C320">
        <v>-83.834724426</v>
      </c>
      <c r="D320">
        <v>7359.375</v>
      </c>
      <c r="E320">
        <v>-85.88621521</v>
      </c>
      <c r="F320">
        <v>-85.88621521</v>
      </c>
      <c r="G320">
        <v>7359.375</v>
      </c>
      <c r="H320" s="2">
        <f t="shared" si="28"/>
        <v>10.108202820000002</v>
      </c>
      <c r="I320" s="2">
        <f t="shared" si="26"/>
        <v>9.795275574000001</v>
      </c>
      <c r="J320" s="6">
        <f t="shared" si="30"/>
        <v>-0.312927246000001</v>
      </c>
      <c r="K320">
        <v>7359.375</v>
      </c>
      <c r="L320">
        <f t="shared" si="29"/>
        <v>7.743784789999992</v>
      </c>
      <c r="M320">
        <f t="shared" si="27"/>
        <v>7.743784789999992</v>
      </c>
      <c r="N320" s="9">
        <f>20*LOG10((12200^2*K320^4)/((K320^2+20.6^2)*(K320^2+12200^2)*(K320^2+107.7^2)^0.5*(K320^2+737.9^2)^0.5)/aref)</f>
        <v>-0.7401846832745916</v>
      </c>
      <c r="O320">
        <f t="shared" si="31"/>
        <v>9.36801813672541</v>
      </c>
    </row>
    <row r="321" spans="1:15" ht="12.75">
      <c r="A321">
        <v>7382.812</v>
      </c>
      <c r="B321">
        <v>-83.469581604</v>
      </c>
      <c r="C321">
        <v>-83.793029785</v>
      </c>
      <c r="D321">
        <v>7382.812</v>
      </c>
      <c r="E321">
        <v>-85.899986267</v>
      </c>
      <c r="F321">
        <v>-85.899986267</v>
      </c>
      <c r="G321">
        <v>7382.812</v>
      </c>
      <c r="H321" s="2">
        <f t="shared" si="28"/>
        <v>10.160418395999997</v>
      </c>
      <c r="I321" s="2">
        <f t="shared" si="26"/>
        <v>9.836970214999994</v>
      </c>
      <c r="J321" s="6">
        <f t="shared" si="30"/>
        <v>-0.3234481810000034</v>
      </c>
      <c r="K321">
        <v>7382.812</v>
      </c>
      <c r="L321">
        <f t="shared" si="29"/>
        <v>7.730013732999993</v>
      </c>
      <c r="M321">
        <f t="shared" si="27"/>
        <v>7.730013732999993</v>
      </c>
      <c r="N321" s="9">
        <f>20*LOG10((12200^2*K321^4)/((K321^2+20.6^2)*(K321^2+12200^2)*(K321^2+107.7^2)^0.5*(K321^2+737.9^2)^0.5)/aref)</f>
        <v>-0.7546754062305981</v>
      </c>
      <c r="O321">
        <f t="shared" si="31"/>
        <v>9.405742989769399</v>
      </c>
    </row>
    <row r="322" spans="1:15" ht="12.75">
      <c r="A322">
        <v>7406.25</v>
      </c>
      <c r="B322">
        <v>-83.479660034</v>
      </c>
      <c r="C322">
        <v>-83.813789368</v>
      </c>
      <c r="D322">
        <v>7406.25</v>
      </c>
      <c r="E322">
        <v>-85.952537537</v>
      </c>
      <c r="F322">
        <v>-85.952537537</v>
      </c>
      <c r="G322">
        <v>7406.25</v>
      </c>
      <c r="H322" s="2">
        <f t="shared" si="28"/>
        <v>10.15033996599999</v>
      </c>
      <c r="I322" s="2">
        <f t="shared" si="26"/>
        <v>9.816210631999994</v>
      </c>
      <c r="J322" s="6">
        <f t="shared" si="30"/>
        <v>-0.33412933399999645</v>
      </c>
      <c r="K322">
        <v>7406.25</v>
      </c>
      <c r="L322">
        <f t="shared" si="29"/>
        <v>7.677462462999998</v>
      </c>
      <c r="M322">
        <f t="shared" si="27"/>
        <v>7.677462462999998</v>
      </c>
      <c r="N322" s="9">
        <f>20*LOG10((12200^2*K322^4)/((K322^2+20.6^2)*(K322^2+12200^2)*(K322^2+107.7^2)^0.5*(K322^2+737.9^2)^0.5)/aref)</f>
        <v>-0.7691911586675516</v>
      </c>
      <c r="O322">
        <f t="shared" si="31"/>
        <v>9.381148807332439</v>
      </c>
    </row>
    <row r="323" spans="1:15" ht="12.75">
      <c r="A323">
        <v>7429.687</v>
      </c>
      <c r="B323">
        <v>-83.501411438</v>
      </c>
      <c r="C323">
        <v>-83.846321106</v>
      </c>
      <c r="D323">
        <v>7429.687</v>
      </c>
      <c r="E323">
        <v>-85.999504089</v>
      </c>
      <c r="F323">
        <v>-85.999504089</v>
      </c>
      <c r="G323">
        <v>7429.687</v>
      </c>
      <c r="H323" s="2">
        <f t="shared" si="28"/>
        <v>10.12858856199999</v>
      </c>
      <c r="I323" s="2">
        <f t="shared" si="26"/>
        <v>9.78367889399999</v>
      </c>
      <c r="J323" s="6">
        <f t="shared" si="30"/>
        <v>-0.34490966799999967</v>
      </c>
      <c r="K323">
        <v>7429.687</v>
      </c>
      <c r="L323">
        <f t="shared" si="29"/>
        <v>7.630495910999997</v>
      </c>
      <c r="M323">
        <f t="shared" si="27"/>
        <v>7.630495910999997</v>
      </c>
      <c r="N323" s="9">
        <f>20*LOG10((12200^2*K323^4)/((K323^2+20.6^2)*(K323^2+12200^2)*(K323^2+107.7^2)^0.5*(K323^2+737.9^2)^0.5)/aref)</f>
        <v>-0.783730515191931</v>
      </c>
      <c r="O323">
        <f t="shared" si="31"/>
        <v>9.34485804680806</v>
      </c>
    </row>
    <row r="324" spans="1:15" ht="12.75">
      <c r="A324">
        <v>7453.125</v>
      </c>
      <c r="B324">
        <v>-83.456100464</v>
      </c>
      <c r="C324">
        <v>-83.811889648</v>
      </c>
      <c r="D324">
        <v>7453.125</v>
      </c>
      <c r="E324">
        <v>-86.011375427</v>
      </c>
      <c r="F324">
        <v>-86.011375427</v>
      </c>
      <c r="G324">
        <v>7453.125</v>
      </c>
      <c r="H324" s="2">
        <f t="shared" si="28"/>
        <v>10.173899535999993</v>
      </c>
      <c r="I324" s="2">
        <f t="shared" si="26"/>
        <v>9.81811035199999</v>
      </c>
      <c r="J324" s="6">
        <f t="shared" si="30"/>
        <v>-0.3557891840000025</v>
      </c>
      <c r="K324">
        <v>7453.125</v>
      </c>
      <c r="L324">
        <f t="shared" si="29"/>
        <v>7.618624572999991</v>
      </c>
      <c r="M324">
        <f t="shared" si="27"/>
        <v>7.618624572999991</v>
      </c>
      <c r="N324" s="9">
        <f>20*LOG10((12200^2*K324^4)/((K324^2+20.6^2)*(K324^2+12200^2)*(K324^2+107.7^2)^0.5*(K324^2+737.9^2)^0.5)/aref)</f>
        <v>-0.7982945307173277</v>
      </c>
      <c r="O324">
        <f t="shared" si="31"/>
        <v>9.375605005282665</v>
      </c>
    </row>
    <row r="325" spans="1:15" ht="12.75">
      <c r="A325">
        <v>7476.562</v>
      </c>
      <c r="B325">
        <v>-83.345985413</v>
      </c>
      <c r="C325">
        <v>-83.712921143</v>
      </c>
      <c r="D325">
        <v>7476.562</v>
      </c>
      <c r="E325">
        <v>-86.030189514</v>
      </c>
      <c r="F325">
        <v>-86.030189514</v>
      </c>
      <c r="G325">
        <v>7476.562</v>
      </c>
      <c r="H325" s="2">
        <f t="shared" si="28"/>
        <v>10.284014587000001</v>
      </c>
      <c r="I325" s="2">
        <f t="shared" si="26"/>
        <v>9.917078856999993</v>
      </c>
      <c r="J325" s="6">
        <f t="shared" si="30"/>
        <v>-0.3669357300000087</v>
      </c>
      <c r="K325">
        <v>7476.562</v>
      </c>
      <c r="L325">
        <f t="shared" si="29"/>
        <v>7.5998104859999955</v>
      </c>
      <c r="M325">
        <f t="shared" si="27"/>
        <v>7.5998104859999955</v>
      </c>
      <c r="N325" s="9">
        <f>20*LOG10((12200^2*K325^4)/((K325^2+20.6^2)*(K325^2+12200^2)*(K325^2+107.7^2)^0.5*(K325^2+737.9^2)^0.5)/aref)</f>
        <v>-0.8128817776209586</v>
      </c>
      <c r="O325">
        <f t="shared" si="31"/>
        <v>9.471132809379043</v>
      </c>
    </row>
    <row r="326" spans="1:15" ht="12.75">
      <c r="A326">
        <v>7500</v>
      </c>
      <c r="B326">
        <v>-83.251060486</v>
      </c>
      <c r="C326">
        <v>-83.62877655</v>
      </c>
      <c r="D326">
        <v>7500</v>
      </c>
      <c r="E326">
        <v>-86.054862976</v>
      </c>
      <c r="F326">
        <v>-86.054862976</v>
      </c>
      <c r="G326">
        <v>7500</v>
      </c>
      <c r="H326" s="2">
        <f t="shared" si="28"/>
        <v>10.378939513999995</v>
      </c>
      <c r="I326" s="2">
        <f aca="true" t="shared" si="32" ref="I326:I389">C326+93.63</f>
        <v>10.001223449999998</v>
      </c>
      <c r="J326" s="6">
        <f t="shared" si="30"/>
        <v>-0.3777160639999977</v>
      </c>
      <c r="K326">
        <v>7500</v>
      </c>
      <c r="L326">
        <f t="shared" si="29"/>
        <v>7.575137024</v>
      </c>
      <c r="M326">
        <f aca="true" t="shared" si="33" ref="M326:M389">F326+93.63</f>
        <v>7.575137024</v>
      </c>
      <c r="N326" s="9">
        <f>20*LOG10((12200^2*K326^4)/((K326^2+20.6^2)*(K326^2+12200^2)*(K326^2+107.7^2)^0.5*(K326^2+737.9^2)^0.5)/aref)</f>
        <v>-0.8274933167774207</v>
      </c>
      <c r="O326">
        <f t="shared" si="31"/>
        <v>9.551446197222575</v>
      </c>
    </row>
    <row r="327" spans="1:15" ht="12.75">
      <c r="A327">
        <v>7523.437</v>
      </c>
      <c r="B327">
        <v>-83.177864075</v>
      </c>
      <c r="C327">
        <v>-83.566184998</v>
      </c>
      <c r="D327">
        <v>7523.437</v>
      </c>
      <c r="E327">
        <v>-86.080291748</v>
      </c>
      <c r="F327">
        <v>-86.080291748</v>
      </c>
      <c r="G327">
        <v>7523.437</v>
      </c>
      <c r="H327" s="2">
        <f aca="true" t="shared" si="34" ref="H327:H390">B327+93.63</f>
        <v>10.452135924999993</v>
      </c>
      <c r="I327" s="2">
        <f t="shared" si="32"/>
        <v>10.063815001999998</v>
      </c>
      <c r="J327" s="6">
        <f t="shared" si="30"/>
        <v>-0.3883209229999949</v>
      </c>
      <c r="K327">
        <v>7523.437</v>
      </c>
      <c r="L327">
        <f aca="true" t="shared" si="35" ref="L327:L390">E327+93.63</f>
        <v>7.549708252000002</v>
      </c>
      <c r="M327">
        <f t="shared" si="33"/>
        <v>7.549708252000002</v>
      </c>
      <c r="N327" s="9">
        <f>20*LOG10((12200^2*K327^4)/((K327^2+20.6^2)*(K327^2+12200^2)*(K327^2+107.7^2)^0.5*(K327^2+737.9^2)^0.5)/aref)</f>
        <v>-0.8421277183682325</v>
      </c>
      <c r="O327">
        <f t="shared" si="31"/>
        <v>9.610008206631761</v>
      </c>
    </row>
    <row r="328" spans="1:15" ht="12.75">
      <c r="A328">
        <v>7546.875</v>
      </c>
      <c r="B328">
        <v>-83.112098694</v>
      </c>
      <c r="C328">
        <v>-83.511054993</v>
      </c>
      <c r="D328">
        <v>7546.875</v>
      </c>
      <c r="E328">
        <v>-86.113731384</v>
      </c>
      <c r="F328">
        <v>-86.113731384</v>
      </c>
      <c r="G328">
        <v>7546.875</v>
      </c>
      <c r="H328" s="2">
        <f t="shared" si="34"/>
        <v>10.517901305999999</v>
      </c>
      <c r="I328" s="2">
        <f t="shared" si="32"/>
        <v>10.118945006999994</v>
      </c>
      <c r="J328" s="6">
        <f aca="true" t="shared" si="36" ref="J328:J391">I328-H328</f>
        <v>-0.3989562990000053</v>
      </c>
      <c r="K328">
        <v>7546.875</v>
      </c>
      <c r="L328">
        <f t="shared" si="35"/>
        <v>7.516268615999991</v>
      </c>
      <c r="M328">
        <f t="shared" si="33"/>
        <v>7.516268615999991</v>
      </c>
      <c r="N328" s="9">
        <f>20*LOG10((12200^2*K328^4)/((K328^2+20.6^2)*(K328^2+12200^2)*(K328^2+107.7^2)^0.5*(K328^2+737.9^2)^0.5)/aref)</f>
        <v>-0.8567860491373114</v>
      </c>
      <c r="O328">
        <f aca="true" t="shared" si="37" ref="O328:O391">H328+N328</f>
        <v>9.661115256862688</v>
      </c>
    </row>
    <row r="329" spans="1:15" ht="12.75">
      <c r="A329">
        <v>7570.312</v>
      </c>
      <c r="B329">
        <v>-83.090965271</v>
      </c>
      <c r="C329">
        <v>-83.500640869</v>
      </c>
      <c r="D329">
        <v>7570.312</v>
      </c>
      <c r="E329">
        <v>-86.101272583</v>
      </c>
      <c r="F329">
        <v>-86.101272583</v>
      </c>
      <c r="G329">
        <v>7570.312</v>
      </c>
      <c r="H329" s="2">
        <f t="shared" si="34"/>
        <v>10.539034728999994</v>
      </c>
      <c r="I329" s="2">
        <f t="shared" si="32"/>
        <v>10.129359131000001</v>
      </c>
      <c r="J329" s="6">
        <f t="shared" si="36"/>
        <v>-0.40967559799999265</v>
      </c>
      <c r="K329">
        <v>7570.312</v>
      </c>
      <c r="L329">
        <f t="shared" si="35"/>
        <v>7.528727416999999</v>
      </c>
      <c r="M329">
        <f t="shared" si="33"/>
        <v>7.528727416999999</v>
      </c>
      <c r="N329" s="9">
        <f>20*LOG10((12200^2*K329^4)/((K329^2+20.6^2)*(K329^2+12200^2)*(K329^2+107.7^2)^0.5*(K329^2+737.9^2)^0.5)/aref)</f>
        <v>-0.8714668771046781</v>
      </c>
      <c r="O329">
        <f t="shared" si="37"/>
        <v>9.667567851895315</v>
      </c>
    </row>
    <row r="330" spans="1:15" ht="12.75">
      <c r="A330">
        <v>7593.75</v>
      </c>
      <c r="B330">
        <v>-83.028213501</v>
      </c>
      <c r="C330">
        <v>-83.448760986</v>
      </c>
      <c r="D330">
        <v>7593.75</v>
      </c>
      <c r="E330">
        <v>-86.095336914</v>
      </c>
      <c r="F330">
        <v>-86.095336914</v>
      </c>
      <c r="G330">
        <v>7593.75</v>
      </c>
      <c r="H330" s="2">
        <f t="shared" si="34"/>
        <v>10.601786499</v>
      </c>
      <c r="I330" s="2">
        <f t="shared" si="32"/>
        <v>10.181239013999999</v>
      </c>
      <c r="J330" s="6">
        <f t="shared" si="36"/>
        <v>-0.42054748500000017</v>
      </c>
      <c r="K330">
        <v>7593.75</v>
      </c>
      <c r="L330">
        <f t="shared" si="35"/>
        <v>7.534663085999995</v>
      </c>
      <c r="M330">
        <f t="shared" si="33"/>
        <v>7.534663085999995</v>
      </c>
      <c r="N330" s="9">
        <f>20*LOG10((12200^2*K330^4)/((K330^2+20.6^2)*(K330^2+12200^2)*(K330^2+107.7^2)^0.5*(K330^2+737.9^2)^0.5)/aref)</f>
        <v>-0.8861712747937646</v>
      </c>
      <c r="O330">
        <f t="shared" si="37"/>
        <v>9.715615224206235</v>
      </c>
    </row>
    <row r="331" spans="1:15" ht="12.75">
      <c r="A331">
        <v>7617.187</v>
      </c>
      <c r="B331">
        <v>-82.859718323</v>
      </c>
      <c r="C331">
        <v>-83.291061401</v>
      </c>
      <c r="D331">
        <v>7617.187</v>
      </c>
      <c r="E331">
        <v>-86.148468018</v>
      </c>
      <c r="F331">
        <v>-86.148468018</v>
      </c>
      <c r="G331">
        <v>7617.187</v>
      </c>
      <c r="H331" s="2">
        <f t="shared" si="34"/>
        <v>10.770281677</v>
      </c>
      <c r="I331" s="2">
        <f t="shared" si="32"/>
        <v>10.338938599000002</v>
      </c>
      <c r="J331" s="6">
        <f t="shared" si="36"/>
        <v>-0.4313430779999976</v>
      </c>
      <c r="K331">
        <v>7617.187</v>
      </c>
      <c r="L331">
        <f t="shared" si="35"/>
        <v>7.481531981999993</v>
      </c>
      <c r="M331">
        <f t="shared" si="33"/>
        <v>7.481531981999993</v>
      </c>
      <c r="N331" s="9">
        <f>20*LOG10((12200^2*K331^4)/((K331^2+20.6^2)*(K331^2+12200^2)*(K331^2+107.7^2)^0.5*(K331^2+737.9^2)^0.5)/aref)</f>
        <v>-0.9008978080978387</v>
      </c>
      <c r="O331">
        <f t="shared" si="37"/>
        <v>9.869383868902162</v>
      </c>
    </row>
    <row r="332" spans="1:15" ht="12.75">
      <c r="A332">
        <v>7640.625</v>
      </c>
      <c r="B332">
        <v>-82.683601379</v>
      </c>
      <c r="C332">
        <v>-83.125595093</v>
      </c>
      <c r="D332">
        <v>7640.625</v>
      </c>
      <c r="E332">
        <v>-86.221809387</v>
      </c>
      <c r="F332">
        <v>-86.221809387</v>
      </c>
      <c r="G332">
        <v>7640.625</v>
      </c>
      <c r="H332" s="2">
        <f t="shared" si="34"/>
        <v>10.946398621</v>
      </c>
      <c r="I332" s="2">
        <f t="shared" si="32"/>
        <v>10.504404906999994</v>
      </c>
      <c r="J332" s="6">
        <f t="shared" si="36"/>
        <v>-0.44199371400000587</v>
      </c>
      <c r="K332">
        <v>7640.625</v>
      </c>
      <c r="L332">
        <f t="shared" si="35"/>
        <v>7.408190613000002</v>
      </c>
      <c r="M332">
        <f t="shared" si="33"/>
        <v>7.408190613000002</v>
      </c>
      <c r="N332" s="9">
        <f>20*LOG10((12200^2*K332^4)/((K332^2+20.6^2)*(K332^2+12200^2)*(K332^2+107.7^2)^0.5*(K332^2+737.9^2)^0.5)/aref)</f>
        <v>-0.9156475552318049</v>
      </c>
      <c r="O332">
        <f t="shared" si="37"/>
        <v>10.030751065768195</v>
      </c>
    </row>
    <row r="333" spans="1:15" ht="12.75">
      <c r="A333">
        <v>7664.062</v>
      </c>
      <c r="B333">
        <v>-82.541877747</v>
      </c>
      <c r="C333">
        <v>-82.994262695</v>
      </c>
      <c r="D333">
        <v>7664.062</v>
      </c>
      <c r="E333">
        <v>-86.277824402</v>
      </c>
      <c r="F333">
        <v>-86.277824402</v>
      </c>
      <c r="G333">
        <v>7664.062</v>
      </c>
      <c r="H333" s="2">
        <f t="shared" si="34"/>
        <v>11.088122252999995</v>
      </c>
      <c r="I333" s="2">
        <f t="shared" si="32"/>
        <v>10.635737304999992</v>
      </c>
      <c r="J333" s="6">
        <f t="shared" si="36"/>
        <v>-0.4523849480000024</v>
      </c>
      <c r="K333">
        <v>7664.062</v>
      </c>
      <c r="L333">
        <f t="shared" si="35"/>
        <v>7.352175598000002</v>
      </c>
      <c r="M333">
        <f t="shared" si="33"/>
        <v>7.352175598000002</v>
      </c>
      <c r="N333" s="9">
        <f>20*LOG10((12200^2*K333^4)/((K333^2+20.6^2)*(K333^2+12200^2)*(K333^2+107.7^2)^0.5*(K333^2+737.9^2)^0.5)/aref)</f>
        <v>-0.9304190799974601</v>
      </c>
      <c r="O333">
        <f t="shared" si="37"/>
        <v>10.157703173002535</v>
      </c>
    </row>
    <row r="334" spans="1:15" ht="12.75">
      <c r="A334">
        <v>7687.5</v>
      </c>
      <c r="B334">
        <v>-82.407791138</v>
      </c>
      <c r="C334">
        <v>-82.870536804</v>
      </c>
      <c r="D334">
        <v>7687.5</v>
      </c>
      <c r="E334">
        <v>-86.313583374</v>
      </c>
      <c r="F334">
        <v>-86.313583374</v>
      </c>
      <c r="G334">
        <v>7687.5</v>
      </c>
      <c r="H334" s="2">
        <f t="shared" si="34"/>
        <v>11.222208862000002</v>
      </c>
      <c r="I334" s="2">
        <f t="shared" si="32"/>
        <v>10.759463195999999</v>
      </c>
      <c r="J334" s="6">
        <f t="shared" si="36"/>
        <v>-0.46274566600000355</v>
      </c>
      <c r="K334">
        <v>7687.5</v>
      </c>
      <c r="L334">
        <f t="shared" si="35"/>
        <v>7.316416625999992</v>
      </c>
      <c r="M334">
        <f t="shared" si="33"/>
        <v>7.316416625999992</v>
      </c>
      <c r="N334" s="9">
        <f>20*LOG10((12200^2*K334^4)/((K334^2+20.6^2)*(K334^2+12200^2)*(K334^2+107.7^2)^0.5*(K334^2+737.9^2)^0.5)/aref)</f>
        <v>-0.9452134662148453</v>
      </c>
      <c r="O334">
        <f t="shared" si="37"/>
        <v>10.276995395785157</v>
      </c>
    </row>
    <row r="335" spans="1:15" ht="12.75">
      <c r="A335">
        <v>7710.937</v>
      </c>
      <c r="B335">
        <v>-82.37550354</v>
      </c>
      <c r="C335">
        <v>-82.848548889</v>
      </c>
      <c r="D335">
        <v>7710.937</v>
      </c>
      <c r="E335">
        <v>-86.317985535</v>
      </c>
      <c r="F335">
        <v>-86.317985535</v>
      </c>
      <c r="G335">
        <v>7710.937</v>
      </c>
      <c r="H335" s="2">
        <f t="shared" si="34"/>
        <v>11.254496459999999</v>
      </c>
      <c r="I335" s="2">
        <f t="shared" si="32"/>
        <v>10.781451110999996</v>
      </c>
      <c r="J335" s="6">
        <f t="shared" si="36"/>
        <v>-0.47304534900000306</v>
      </c>
      <c r="K335">
        <v>7710.937</v>
      </c>
      <c r="L335">
        <f t="shared" si="35"/>
        <v>7.31201446499999</v>
      </c>
      <c r="M335">
        <f t="shared" si="33"/>
        <v>7.31201446499999</v>
      </c>
      <c r="N335" s="9">
        <f>20*LOG10((12200^2*K335^4)/((K335^2+20.6^2)*(K335^2+12200^2)*(K335^2+107.7^2)^0.5*(K335^2+737.9^2)^0.5)/aref)</f>
        <v>-0.9600292756300031</v>
      </c>
      <c r="O335">
        <f t="shared" si="37"/>
        <v>10.294467184369996</v>
      </c>
    </row>
    <row r="336" spans="1:15" ht="12.75">
      <c r="A336">
        <v>7734.375</v>
      </c>
      <c r="B336">
        <v>-82.56149292</v>
      </c>
      <c r="C336">
        <v>-83.044914246</v>
      </c>
      <c r="D336">
        <v>7734.375</v>
      </c>
      <c r="E336">
        <v>-86.308044434</v>
      </c>
      <c r="F336">
        <v>-86.308044434</v>
      </c>
      <c r="G336">
        <v>7734.375</v>
      </c>
      <c r="H336" s="2">
        <f t="shared" si="34"/>
        <v>11.06850707999999</v>
      </c>
      <c r="I336" s="2">
        <f t="shared" si="32"/>
        <v>10.58508575399999</v>
      </c>
      <c r="J336" s="6">
        <f t="shared" si="36"/>
        <v>-0.48342132599999843</v>
      </c>
      <c r="K336">
        <v>7734.375</v>
      </c>
      <c r="L336">
        <f t="shared" si="35"/>
        <v>7.321955566</v>
      </c>
      <c r="M336">
        <f t="shared" si="33"/>
        <v>7.321955566</v>
      </c>
      <c r="N336" s="9">
        <f>20*LOG10((12200^2*K336^4)/((K336^2+20.6^2)*(K336^2+12200^2)*(K336^2+107.7^2)^0.5*(K336^2+737.9^2)^0.5)/aref)</f>
        <v>-0.9748675975834113</v>
      </c>
      <c r="O336">
        <f t="shared" si="37"/>
        <v>10.093639482416577</v>
      </c>
    </row>
    <row r="337" spans="1:15" ht="12.75">
      <c r="A337">
        <v>7757.812</v>
      </c>
      <c r="B337">
        <v>-82.907859802</v>
      </c>
      <c r="C337">
        <v>-83.40222168</v>
      </c>
      <c r="D337">
        <v>7757.812</v>
      </c>
      <c r="E337">
        <v>-86.320518494</v>
      </c>
      <c r="F337">
        <v>-86.320518494</v>
      </c>
      <c r="G337">
        <v>7757.812</v>
      </c>
      <c r="H337" s="2">
        <f t="shared" si="34"/>
        <v>10.722140197999991</v>
      </c>
      <c r="I337" s="2">
        <f t="shared" si="32"/>
        <v>10.227778319999999</v>
      </c>
      <c r="J337" s="6">
        <f t="shared" si="36"/>
        <v>-0.4943618779999923</v>
      </c>
      <c r="K337">
        <v>7757.812</v>
      </c>
      <c r="L337">
        <f t="shared" si="35"/>
        <v>7.309481505999997</v>
      </c>
      <c r="M337">
        <f t="shared" si="33"/>
        <v>7.309481505999997</v>
      </c>
      <c r="N337" s="9">
        <f>20*LOG10((12200^2*K337^4)/((K337^2+20.6^2)*(K337^2+12200^2)*(K337^2+107.7^2)^0.5*(K337^2+737.9^2)^0.5)/aref)</f>
        <v>-0.9897269918014874</v>
      </c>
      <c r="O337">
        <f t="shared" si="37"/>
        <v>9.732413206198503</v>
      </c>
    </row>
    <row r="338" spans="1:15" ht="12.75">
      <c r="A338">
        <v>7781.25</v>
      </c>
      <c r="B338">
        <v>-83.261871338</v>
      </c>
      <c r="C338">
        <v>-83.767433166</v>
      </c>
      <c r="D338">
        <v>7781.25</v>
      </c>
      <c r="E338">
        <v>-86.359207153</v>
      </c>
      <c r="F338">
        <v>-86.359207153</v>
      </c>
      <c r="G338">
        <v>7781.25</v>
      </c>
      <c r="H338" s="2">
        <f t="shared" si="34"/>
        <v>10.36812866199999</v>
      </c>
      <c r="I338" s="2">
        <f t="shared" si="32"/>
        <v>9.862566833999992</v>
      </c>
      <c r="J338" s="6">
        <f t="shared" si="36"/>
        <v>-0.5055618279999976</v>
      </c>
      <c r="K338">
        <v>7781.25</v>
      </c>
      <c r="L338">
        <f t="shared" si="35"/>
        <v>7.270792846999996</v>
      </c>
      <c r="M338">
        <f t="shared" si="33"/>
        <v>7.270792846999996</v>
      </c>
      <c r="N338" s="9">
        <f>20*LOG10((12200^2*K338^4)/((K338^2+20.6^2)*(K338^2+12200^2)*(K338^2+107.7^2)^0.5*(K338^2+737.9^2)^0.5)/aref)</f>
        <v>-1.0046085530620181</v>
      </c>
      <c r="O338">
        <f t="shared" si="37"/>
        <v>9.363520108937971</v>
      </c>
    </row>
    <row r="339" spans="1:15" ht="12.75">
      <c r="A339">
        <v>7804.687</v>
      </c>
      <c r="B339">
        <v>-83.536071777</v>
      </c>
      <c r="C339">
        <v>-84.05292511</v>
      </c>
      <c r="D339">
        <v>7804.687</v>
      </c>
      <c r="E339">
        <v>-86.376960754</v>
      </c>
      <c r="F339">
        <v>-86.376960754</v>
      </c>
      <c r="G339">
        <v>7804.687</v>
      </c>
      <c r="H339" s="2">
        <f t="shared" si="34"/>
        <v>10.093928222999992</v>
      </c>
      <c r="I339" s="2">
        <f t="shared" si="32"/>
        <v>9.577074889999992</v>
      </c>
      <c r="J339" s="6">
        <f t="shared" si="36"/>
        <v>-0.5168533330000002</v>
      </c>
      <c r="K339">
        <v>7804.687</v>
      </c>
      <c r="L339">
        <f t="shared" si="35"/>
        <v>7.253039246</v>
      </c>
      <c r="M339">
        <f t="shared" si="33"/>
        <v>7.253039246</v>
      </c>
      <c r="N339" s="9">
        <f>20*LOG10((12200^2*K339^4)/((K339^2+20.6^2)*(K339^2+12200^2)*(K339^2+107.7^2)^0.5*(K339^2+737.9^2)^0.5)/aref)</f>
        <v>-1.0195108391082617</v>
      </c>
      <c r="O339">
        <f t="shared" si="37"/>
        <v>9.07441738389173</v>
      </c>
    </row>
    <row r="340" spans="1:15" ht="12.75">
      <c r="A340">
        <v>7828.125</v>
      </c>
      <c r="B340">
        <v>-83.68221283</v>
      </c>
      <c r="C340">
        <v>-84.210212707</v>
      </c>
      <c r="D340">
        <v>7828.125</v>
      </c>
      <c r="E340">
        <v>-86.383613586</v>
      </c>
      <c r="F340">
        <v>-86.383613586</v>
      </c>
      <c r="G340">
        <v>7828.125</v>
      </c>
      <c r="H340" s="2">
        <f t="shared" si="34"/>
        <v>9.947787169999998</v>
      </c>
      <c r="I340" s="2">
        <f t="shared" si="32"/>
        <v>9.419787292999999</v>
      </c>
      <c r="J340" s="6">
        <f t="shared" si="36"/>
        <v>-0.5279998769999992</v>
      </c>
      <c r="K340">
        <v>7828.125</v>
      </c>
      <c r="L340">
        <f t="shared" si="35"/>
        <v>7.246386414</v>
      </c>
      <c r="M340">
        <f t="shared" si="33"/>
        <v>7.246386414</v>
      </c>
      <c r="N340" s="9">
        <f>20*LOG10((12200^2*K340^4)/((K340^2+20.6^2)*(K340^2+12200^2)*(K340^2+107.7^2)^0.5*(K340^2+737.9^2)^0.5)/aref)</f>
        <v>-1.0344349500736714</v>
      </c>
      <c r="O340">
        <f t="shared" si="37"/>
        <v>8.913352219926328</v>
      </c>
    </row>
    <row r="341" spans="1:15" ht="12.75">
      <c r="A341">
        <v>7851.562</v>
      </c>
      <c r="B341">
        <v>-83.772651672</v>
      </c>
      <c r="C341">
        <v>-84.311271667</v>
      </c>
      <c r="D341">
        <v>7851.562</v>
      </c>
      <c r="E341">
        <v>-86.438041687</v>
      </c>
      <c r="F341">
        <v>-86.438041687</v>
      </c>
      <c r="G341">
        <v>7851.562</v>
      </c>
      <c r="H341" s="2">
        <f t="shared" si="34"/>
        <v>9.857348328</v>
      </c>
      <c r="I341" s="2">
        <f t="shared" si="32"/>
        <v>9.318728332999996</v>
      </c>
      <c r="J341" s="6">
        <f t="shared" si="36"/>
        <v>-0.5386199950000048</v>
      </c>
      <c r="K341">
        <v>7851.562</v>
      </c>
      <c r="L341">
        <f t="shared" si="35"/>
        <v>7.191958313000001</v>
      </c>
      <c r="M341">
        <f t="shared" si="33"/>
        <v>7.191958313000001</v>
      </c>
      <c r="N341" s="9">
        <f>20*LOG10((12200^2*K341^4)/((K341^2+20.6^2)*(K341^2+12200^2)*(K341^2+107.7^2)^0.5*(K341^2+737.9^2)^0.5)/aref)</f>
        <v>-1.0493794417551499</v>
      </c>
      <c r="O341">
        <f t="shared" si="37"/>
        <v>8.80796888624485</v>
      </c>
    </row>
    <row r="342" spans="1:15" ht="12.75">
      <c r="A342">
        <v>7875</v>
      </c>
      <c r="B342">
        <v>-83.882827759</v>
      </c>
      <c r="C342">
        <v>-84.432044983</v>
      </c>
      <c r="D342">
        <v>7875</v>
      </c>
      <c r="E342">
        <v>-86.524581909</v>
      </c>
      <c r="F342">
        <v>-86.524581909</v>
      </c>
      <c r="G342">
        <v>7875</v>
      </c>
      <c r="H342" s="2">
        <f t="shared" si="34"/>
        <v>9.747172241000001</v>
      </c>
      <c r="I342" s="2">
        <f t="shared" si="32"/>
        <v>9.197955016999998</v>
      </c>
      <c r="J342" s="6">
        <f t="shared" si="36"/>
        <v>-0.5492172240000031</v>
      </c>
      <c r="K342">
        <v>7875</v>
      </c>
      <c r="L342">
        <f t="shared" si="35"/>
        <v>7.10541809099999</v>
      </c>
      <c r="M342">
        <f t="shared" si="33"/>
        <v>7.10541809099999</v>
      </c>
      <c r="N342" s="9">
        <f>20*LOG10((12200^2*K342^4)/((K342^2+20.6^2)*(K342^2+12200^2)*(K342^2+107.7^2)^0.5*(K342^2+737.9^2)^0.5)/aref)</f>
        <v>-1.0643454195616229</v>
      </c>
      <c r="O342">
        <f t="shared" si="37"/>
        <v>8.682826821438379</v>
      </c>
    </row>
    <row r="343" spans="1:15" ht="12.75">
      <c r="A343">
        <v>7898.437</v>
      </c>
      <c r="B343">
        <v>-83.962615967</v>
      </c>
      <c r="C343">
        <v>-84.522903442</v>
      </c>
      <c r="D343">
        <v>7898.437</v>
      </c>
      <c r="E343">
        <v>-86.575805664</v>
      </c>
      <c r="F343">
        <v>-86.575805664</v>
      </c>
      <c r="G343">
        <v>7898.437</v>
      </c>
      <c r="H343" s="2">
        <f t="shared" si="34"/>
        <v>9.66738403299999</v>
      </c>
      <c r="I343" s="2">
        <f t="shared" si="32"/>
        <v>9.107096557999995</v>
      </c>
      <c r="J343" s="6">
        <f t="shared" si="36"/>
        <v>-0.5602874749999955</v>
      </c>
      <c r="K343">
        <v>7898.437</v>
      </c>
      <c r="L343">
        <f t="shared" si="35"/>
        <v>7.054194335999995</v>
      </c>
      <c r="M343">
        <f t="shared" si="33"/>
        <v>7.054194335999995</v>
      </c>
      <c r="N343" s="9">
        <f>20*LOG10((12200^2*K343^4)/((K343^2+20.6^2)*(K343^2+12200^2)*(K343^2+107.7^2)^0.5*(K343^2+737.9^2)^0.5)/aref)</f>
        <v>-1.0793314373806846</v>
      </c>
      <c r="O343">
        <f t="shared" si="37"/>
        <v>8.588052595619306</v>
      </c>
    </row>
    <row r="344" spans="1:15" ht="12.75">
      <c r="A344">
        <v>7921.875</v>
      </c>
      <c r="B344">
        <v>-83.949157715</v>
      </c>
      <c r="C344">
        <v>-84.520652771</v>
      </c>
      <c r="D344">
        <v>7921.875</v>
      </c>
      <c r="E344">
        <v>-86.576629639</v>
      </c>
      <c r="F344">
        <v>-86.576629639</v>
      </c>
      <c r="G344">
        <v>7921.875</v>
      </c>
      <c r="H344" s="2">
        <f t="shared" si="34"/>
        <v>9.680842284999997</v>
      </c>
      <c r="I344" s="2">
        <f t="shared" si="32"/>
        <v>9.109347228999994</v>
      </c>
      <c r="J344" s="6">
        <f t="shared" si="36"/>
        <v>-0.5714950560000034</v>
      </c>
      <c r="K344">
        <v>7921.875</v>
      </c>
      <c r="L344">
        <f t="shared" si="35"/>
        <v>7.053370360999992</v>
      </c>
      <c r="M344">
        <f t="shared" si="33"/>
        <v>7.053370360999992</v>
      </c>
      <c r="N344" s="9">
        <f>20*LOG10((12200^2*K344^4)/((K344^2+20.6^2)*(K344^2+12200^2)*(K344^2+107.7^2)^0.5*(K344^2+737.9^2)^0.5)/aref)</f>
        <v>-1.094338605817935</v>
      </c>
      <c r="O344">
        <f t="shared" si="37"/>
        <v>8.586503679182062</v>
      </c>
    </row>
    <row r="345" spans="1:15" ht="12.75">
      <c r="A345">
        <v>7945.312</v>
      </c>
      <c r="B345">
        <v>-83.823707581</v>
      </c>
      <c r="C345">
        <v>-84.406356811</v>
      </c>
      <c r="D345">
        <v>7945.312</v>
      </c>
      <c r="E345">
        <v>-86.584312439</v>
      </c>
      <c r="F345">
        <v>-86.584312439</v>
      </c>
      <c r="G345">
        <v>7945.312</v>
      </c>
      <c r="H345" s="2">
        <f t="shared" si="34"/>
        <v>9.806292419000002</v>
      </c>
      <c r="I345" s="2">
        <f t="shared" si="32"/>
        <v>9.223643189</v>
      </c>
      <c r="J345" s="6">
        <f t="shared" si="36"/>
        <v>-0.5826492300000012</v>
      </c>
      <c r="K345">
        <v>7945.312</v>
      </c>
      <c r="L345">
        <f t="shared" si="35"/>
        <v>7.045687560999994</v>
      </c>
      <c r="M345">
        <f t="shared" si="33"/>
        <v>7.045687560999994</v>
      </c>
      <c r="N345" s="9">
        <f>20*LOG10((12200^2*K345^4)/((K345^2+20.6^2)*(K345^2+12200^2)*(K345^2+107.7^2)^0.5*(K345^2+737.9^2)^0.5)/aref)</f>
        <v>-1.109365476888915</v>
      </c>
      <c r="O345">
        <f t="shared" si="37"/>
        <v>8.696926942111087</v>
      </c>
    </row>
    <row r="346" spans="1:15" ht="12.75">
      <c r="A346">
        <v>7968.75</v>
      </c>
      <c r="B346">
        <v>-83.680358887</v>
      </c>
      <c r="C346">
        <v>-84.274047852</v>
      </c>
      <c r="D346">
        <v>7968.75</v>
      </c>
      <c r="E346">
        <v>-86.579460144</v>
      </c>
      <c r="F346">
        <v>-86.579460144</v>
      </c>
      <c r="G346">
        <v>7968.75</v>
      </c>
      <c r="H346" s="2">
        <f t="shared" si="34"/>
        <v>9.949641112999998</v>
      </c>
      <c r="I346" s="2">
        <f t="shared" si="32"/>
        <v>9.355952148</v>
      </c>
      <c r="J346" s="6">
        <f t="shared" si="36"/>
        <v>-0.5936889649999983</v>
      </c>
      <c r="K346">
        <v>7968.75</v>
      </c>
      <c r="L346">
        <f t="shared" si="35"/>
        <v>7.050539856</v>
      </c>
      <c r="M346">
        <f t="shared" si="33"/>
        <v>7.050539856</v>
      </c>
      <c r="N346" s="9">
        <f>20*LOG10((12200^2*K346^4)/((K346^2+20.6^2)*(K346^2+12200^2)*(K346^2+107.7^2)^0.5*(K346^2+737.9^2)^0.5)/aref)</f>
        <v>-1.1244131663184274</v>
      </c>
      <c r="O346">
        <f t="shared" si="37"/>
        <v>8.82522794668157</v>
      </c>
    </row>
    <row r="347" spans="1:15" ht="12.75">
      <c r="A347">
        <v>7992.187</v>
      </c>
      <c r="B347">
        <v>-83.665809631</v>
      </c>
      <c r="C347">
        <v>-84.270133972</v>
      </c>
      <c r="D347">
        <v>7992.187</v>
      </c>
      <c r="E347">
        <v>-86.549537659</v>
      </c>
      <c r="F347">
        <v>-86.549537659</v>
      </c>
      <c r="G347">
        <v>7992.187</v>
      </c>
      <c r="H347" s="2">
        <f t="shared" si="34"/>
        <v>9.964190368999994</v>
      </c>
      <c r="I347" s="2">
        <f t="shared" si="32"/>
        <v>9.359866027999999</v>
      </c>
      <c r="J347" s="6">
        <f t="shared" si="36"/>
        <v>-0.6043243409999945</v>
      </c>
      <c r="K347">
        <v>7992.187</v>
      </c>
      <c r="L347">
        <f t="shared" si="35"/>
        <v>7.0804623410000005</v>
      </c>
      <c r="M347">
        <f t="shared" si="33"/>
        <v>7.0804623410000005</v>
      </c>
      <c r="N347" s="9">
        <f>20*LOG10((12200^2*K347^4)/((K347^2+20.6^2)*(K347^2+12200^2)*(K347^2+107.7^2)^0.5*(K347^2+737.9^2)^0.5)/aref)</f>
        <v>-1.1394802242874402</v>
      </c>
      <c r="O347">
        <f t="shared" si="37"/>
        <v>8.824710144712553</v>
      </c>
    </row>
    <row r="348" spans="1:15" ht="12.75">
      <c r="A348">
        <v>8015.625</v>
      </c>
      <c r="B348">
        <v>-83.793395996</v>
      </c>
      <c r="C348">
        <v>-84.40827179</v>
      </c>
      <c r="D348">
        <v>8015.625</v>
      </c>
      <c r="E348">
        <v>-86.52418518100001</v>
      </c>
      <c r="F348">
        <v>-86.52418518100001</v>
      </c>
      <c r="G348">
        <v>8015.625</v>
      </c>
      <c r="H348" s="2">
        <f t="shared" si="34"/>
        <v>9.836604003999994</v>
      </c>
      <c r="I348" s="2">
        <f t="shared" si="32"/>
        <v>9.221728209999995</v>
      </c>
      <c r="J348" s="6">
        <f t="shared" si="36"/>
        <v>-0.6148757939999996</v>
      </c>
      <c r="K348">
        <v>8015.625</v>
      </c>
      <c r="L348">
        <f t="shared" si="35"/>
        <v>7.105814818999988</v>
      </c>
      <c r="M348">
        <f t="shared" si="33"/>
        <v>7.105814818999988</v>
      </c>
      <c r="N348" s="9">
        <f>20*LOG10((12200^2*K348^4)/((K348^2+20.6^2)*(K348^2+12200^2)*(K348^2+107.7^2)^0.5*(K348^2+737.9^2)^0.5)/aref)</f>
        <v>-1.1545677715637632</v>
      </c>
      <c r="O348">
        <f t="shared" si="37"/>
        <v>8.682036232436232</v>
      </c>
    </row>
    <row r="349" spans="1:15" ht="12.75">
      <c r="A349">
        <v>8039.062</v>
      </c>
      <c r="B349">
        <v>-83.952507019</v>
      </c>
      <c r="C349">
        <v>-84.578300476</v>
      </c>
      <c r="D349">
        <v>8039.062</v>
      </c>
      <c r="E349">
        <v>-86.183830261</v>
      </c>
      <c r="F349">
        <v>-86.183830261</v>
      </c>
      <c r="G349">
        <v>8039.062</v>
      </c>
      <c r="H349" s="2">
        <f t="shared" si="34"/>
        <v>9.677492981</v>
      </c>
      <c r="I349" s="2">
        <f t="shared" si="32"/>
        <v>9.051699524</v>
      </c>
      <c r="J349" s="6">
        <f t="shared" si="36"/>
        <v>-0.6257934570000003</v>
      </c>
      <c r="K349">
        <v>8039.062</v>
      </c>
      <c r="L349">
        <f t="shared" si="35"/>
        <v>7.446169738999998</v>
      </c>
      <c r="M349">
        <f t="shared" si="33"/>
        <v>7.446169738999998</v>
      </c>
      <c r="N349" s="9">
        <f>20*LOG10((12200^2*K349^4)/((K349^2+20.6^2)*(K349^2+12200^2)*(K349^2+107.7^2)^0.5*(K349^2+737.9^2)^0.5)/aref)</f>
        <v>-1.1696743565313734</v>
      </c>
      <c r="O349">
        <f t="shared" si="37"/>
        <v>8.507818624468626</v>
      </c>
    </row>
    <row r="350" spans="1:15" ht="12.75">
      <c r="A350">
        <v>8062.5</v>
      </c>
      <c r="B350">
        <v>-84.0442276</v>
      </c>
      <c r="C350">
        <v>-84.681213379</v>
      </c>
      <c r="D350">
        <v>8062.5</v>
      </c>
      <c r="E350">
        <v>-85.305397034</v>
      </c>
      <c r="F350">
        <v>-85.305397034</v>
      </c>
      <c r="G350">
        <v>8062.5</v>
      </c>
      <c r="H350" s="2">
        <f t="shared" si="34"/>
        <v>9.585772399999996</v>
      </c>
      <c r="I350" s="2">
        <f t="shared" si="32"/>
        <v>8.948786620999996</v>
      </c>
      <c r="J350" s="6">
        <f t="shared" si="36"/>
        <v>-0.6369857789999998</v>
      </c>
      <c r="K350">
        <v>8062.5</v>
      </c>
      <c r="L350">
        <f t="shared" si="35"/>
        <v>8.324602966</v>
      </c>
      <c r="M350">
        <f t="shared" si="33"/>
        <v>8.324602966</v>
      </c>
      <c r="N350" s="9">
        <f>20*LOG10((12200^2*K350^4)/((K350^2+20.6^2)*(K350^2+12200^2)*(K350^2+107.7^2)^0.5*(K350^2+737.9^2)^0.5)/aref)</f>
        <v>-1.1848011049261404</v>
      </c>
      <c r="O350">
        <f t="shared" si="37"/>
        <v>8.400971295073855</v>
      </c>
    </row>
    <row r="351" spans="1:15" ht="12.75">
      <c r="A351">
        <v>8085.937</v>
      </c>
      <c r="B351">
        <v>-84.033248901</v>
      </c>
      <c r="C351">
        <v>-84.681549072</v>
      </c>
      <c r="D351">
        <v>8085.937</v>
      </c>
      <c r="E351">
        <v>-85.100395203</v>
      </c>
      <c r="F351">
        <v>-85.100395203</v>
      </c>
      <c r="G351">
        <v>8085.937</v>
      </c>
      <c r="H351" s="2">
        <f t="shared" si="34"/>
        <v>9.596751099000002</v>
      </c>
      <c r="I351" s="2">
        <f t="shared" si="32"/>
        <v>8.948450928</v>
      </c>
      <c r="J351" s="6">
        <f t="shared" si="36"/>
        <v>-0.6483001710000025</v>
      </c>
      <c r="K351">
        <v>8085.937</v>
      </c>
      <c r="L351">
        <f t="shared" si="35"/>
        <v>8.52960479699999</v>
      </c>
      <c r="M351">
        <f t="shared" si="33"/>
        <v>8.52960479699999</v>
      </c>
      <c r="N351" s="9">
        <f>20*LOG10((12200^2*K351^4)/((K351^2+20.6^2)*(K351^2+12200^2)*(K351^2+107.7^2)^0.5*(K351^2+737.9^2)^0.5)/aref)</f>
        <v>-1.1999465633727933</v>
      </c>
      <c r="O351">
        <f t="shared" si="37"/>
        <v>8.39680453562721</v>
      </c>
    </row>
    <row r="352" spans="1:15" ht="12.75">
      <c r="A352">
        <v>8109.375</v>
      </c>
      <c r="B352">
        <v>-83.990936279</v>
      </c>
      <c r="C352">
        <v>-84.650115967</v>
      </c>
      <c r="D352">
        <v>8109.375</v>
      </c>
      <c r="E352">
        <v>-85.944122314</v>
      </c>
      <c r="F352">
        <v>-85.944122314</v>
      </c>
      <c r="G352">
        <v>8109.375</v>
      </c>
      <c r="H352" s="2">
        <f t="shared" si="34"/>
        <v>9.639063721</v>
      </c>
      <c r="I352" s="2">
        <f t="shared" si="32"/>
        <v>8.97988403299999</v>
      </c>
      <c r="J352" s="6">
        <f t="shared" si="36"/>
        <v>-0.6591796880000089</v>
      </c>
      <c r="K352">
        <v>8109.375</v>
      </c>
      <c r="L352">
        <f t="shared" si="35"/>
        <v>7.685877685999998</v>
      </c>
      <c r="M352">
        <f t="shared" si="33"/>
        <v>7.685877685999998</v>
      </c>
      <c r="N352" s="9">
        <f>20*LOG10((12200^2*K352^4)/((K352^2+20.6^2)*(K352^2+12200^2)*(K352^2+107.7^2)^0.5*(K352^2+737.9^2)^0.5)/aref)</f>
        <v>-1.2151118625014725</v>
      </c>
      <c r="O352">
        <f t="shared" si="37"/>
        <v>8.423951858498526</v>
      </c>
    </row>
    <row r="353" spans="1:15" ht="12.75">
      <c r="A353">
        <v>8132.812</v>
      </c>
      <c r="B353">
        <v>-83.963645935</v>
      </c>
      <c r="C353">
        <v>-84.633399963</v>
      </c>
      <c r="D353">
        <v>8132.812</v>
      </c>
      <c r="E353">
        <v>-86.588531494</v>
      </c>
      <c r="F353">
        <v>-86.588531494</v>
      </c>
      <c r="G353">
        <v>8132.812</v>
      </c>
      <c r="H353" s="2">
        <f t="shared" si="34"/>
        <v>9.666354064999993</v>
      </c>
      <c r="I353" s="2">
        <f t="shared" si="32"/>
        <v>8.996600036999993</v>
      </c>
      <c r="J353" s="6">
        <f t="shared" si="36"/>
        <v>-0.6697540279999998</v>
      </c>
      <c r="K353">
        <v>8132.812</v>
      </c>
      <c r="L353">
        <f t="shared" si="35"/>
        <v>7.041468506000001</v>
      </c>
      <c r="M353">
        <f t="shared" si="33"/>
        <v>7.041468506000001</v>
      </c>
      <c r="N353" s="9">
        <f>20*LOG10((12200^2*K353^4)/((K353^2+20.6^2)*(K353^2+12200^2)*(K353^2+107.7^2)^0.5*(K353^2+737.9^2)^0.5)/aref)</f>
        <v>-1.2302955472154644</v>
      </c>
      <c r="O353">
        <f t="shared" si="37"/>
        <v>8.436058517784529</v>
      </c>
    </row>
    <row r="354" spans="1:15" ht="12.75">
      <c r="A354">
        <v>8156.25</v>
      </c>
      <c r="B354">
        <v>-83.80368042</v>
      </c>
      <c r="C354">
        <v>-84.484924316</v>
      </c>
      <c r="D354">
        <v>8156.25</v>
      </c>
      <c r="E354">
        <v>-86.740692139</v>
      </c>
      <c r="F354">
        <v>-86.740692139</v>
      </c>
      <c r="G354">
        <v>8156.25</v>
      </c>
      <c r="H354" s="2">
        <f t="shared" si="34"/>
        <v>9.82631957999999</v>
      </c>
      <c r="I354" s="2">
        <f t="shared" si="32"/>
        <v>9.145075683999991</v>
      </c>
      <c r="J354" s="6">
        <f t="shared" si="36"/>
        <v>-0.681243895999998</v>
      </c>
      <c r="K354">
        <v>8156.25</v>
      </c>
      <c r="L354">
        <f t="shared" si="35"/>
        <v>6.889307860999992</v>
      </c>
      <c r="M354">
        <f t="shared" si="33"/>
        <v>6.889307860999992</v>
      </c>
      <c r="N354" s="9">
        <f>20*LOG10((12200^2*K354^4)/((K354^2+20.6^2)*(K354^2+12200^2)*(K354^2+107.7^2)^0.5*(K354^2+737.9^2)^0.5)/aref)</f>
        <v>-1.245498752966565</v>
      </c>
      <c r="O354">
        <f t="shared" si="37"/>
        <v>8.580820827033424</v>
      </c>
    </row>
    <row r="355" spans="1:15" ht="12.75">
      <c r="A355">
        <v>8179.687</v>
      </c>
      <c r="B355">
        <v>-83.507743835</v>
      </c>
      <c r="C355">
        <v>-84.199989319</v>
      </c>
      <c r="D355">
        <v>8179.687</v>
      </c>
      <c r="E355">
        <v>-86.784919739</v>
      </c>
      <c r="F355">
        <v>-86.784919739</v>
      </c>
      <c r="G355">
        <v>8179.687</v>
      </c>
      <c r="H355" s="2">
        <f t="shared" si="34"/>
        <v>10.122256164999996</v>
      </c>
      <c r="I355" s="2">
        <f t="shared" si="32"/>
        <v>9.430010680999999</v>
      </c>
      <c r="J355" s="6">
        <f t="shared" si="36"/>
        <v>-0.6922454839999972</v>
      </c>
      <c r="K355">
        <v>8179.687</v>
      </c>
      <c r="L355">
        <f t="shared" si="35"/>
        <v>6.845080260999993</v>
      </c>
      <c r="M355">
        <f t="shared" si="33"/>
        <v>6.845080260999993</v>
      </c>
      <c r="N355" s="9">
        <f>20*LOG10((12200^2*K355^4)/((K355^2+20.6^2)*(K355^2+12200^2)*(K355^2+107.7^2)^0.5*(K355^2+737.9^2)^0.5)/aref)</f>
        <v>-1.260720022974477</v>
      </c>
      <c r="O355">
        <f t="shared" si="37"/>
        <v>8.86153614202552</v>
      </c>
    </row>
    <row r="356" spans="1:15" ht="12.75">
      <c r="A356">
        <v>8203.125</v>
      </c>
      <c r="B356">
        <v>-83.577766418</v>
      </c>
      <c r="C356">
        <v>-84.279838562</v>
      </c>
      <c r="D356">
        <v>8203.125</v>
      </c>
      <c r="E356">
        <v>-86.792892456</v>
      </c>
      <c r="F356">
        <v>-86.792892456</v>
      </c>
      <c r="G356">
        <v>8203.125</v>
      </c>
      <c r="H356" s="2">
        <f t="shared" si="34"/>
        <v>10.052233582</v>
      </c>
      <c r="I356" s="2">
        <f t="shared" si="32"/>
        <v>9.350161438</v>
      </c>
      <c r="J356" s="6">
        <f t="shared" si="36"/>
        <v>-0.7020721439999988</v>
      </c>
      <c r="K356">
        <v>8203.125</v>
      </c>
      <c r="L356">
        <f t="shared" si="35"/>
        <v>6.837107543999991</v>
      </c>
      <c r="M356">
        <f t="shared" si="33"/>
        <v>6.837107543999991</v>
      </c>
      <c r="N356" s="9">
        <f>20*LOG10((12200^2*K356^4)/((K356^2+20.6^2)*(K356^2+12200^2)*(K356^2+107.7^2)^0.5*(K356^2+737.9^2)^0.5)/aref)</f>
        <v>-1.2759604974411274</v>
      </c>
      <c r="O356">
        <f t="shared" si="37"/>
        <v>8.776273084558872</v>
      </c>
    </row>
    <row r="357" spans="1:15" ht="12.75">
      <c r="A357">
        <v>8226.562</v>
      </c>
      <c r="B357">
        <v>-83.959838867</v>
      </c>
      <c r="C357">
        <v>-84.672813415</v>
      </c>
      <c r="D357">
        <v>8226.562</v>
      </c>
      <c r="E357">
        <v>-86.80783844</v>
      </c>
      <c r="F357">
        <v>-86.80783844</v>
      </c>
      <c r="G357">
        <v>8226.562</v>
      </c>
      <c r="H357" s="2">
        <f t="shared" si="34"/>
        <v>9.670161132999993</v>
      </c>
      <c r="I357" s="2">
        <f t="shared" si="32"/>
        <v>8.957186585000002</v>
      </c>
      <c r="J357" s="6">
        <f t="shared" si="36"/>
        <v>-0.7129745479999912</v>
      </c>
      <c r="K357">
        <v>8226.562</v>
      </c>
      <c r="L357">
        <f t="shared" si="35"/>
        <v>6.822161559999998</v>
      </c>
      <c r="M357">
        <f t="shared" si="33"/>
        <v>6.822161559999998</v>
      </c>
      <c r="N357" s="9">
        <f>20*LOG10((12200^2*K357^4)/((K357^2+20.6^2)*(K357^2+12200^2)*(K357^2+107.7^2)^0.5*(K357^2+737.9^2)^0.5)/aref)</f>
        <v>-1.2912187179405252</v>
      </c>
      <c r="O357">
        <f t="shared" si="37"/>
        <v>8.378942415059468</v>
      </c>
    </row>
    <row r="358" spans="1:15" ht="12.75">
      <c r="A358">
        <v>8250</v>
      </c>
      <c r="B358">
        <v>-84.154029846</v>
      </c>
      <c r="C358">
        <v>-84.878578186</v>
      </c>
      <c r="D358">
        <v>8250</v>
      </c>
      <c r="E358">
        <v>-86.839820862</v>
      </c>
      <c r="F358">
        <v>-86.839820862</v>
      </c>
      <c r="G358">
        <v>8250</v>
      </c>
      <c r="H358" s="2">
        <f t="shared" si="34"/>
        <v>9.475970153999995</v>
      </c>
      <c r="I358" s="2">
        <f t="shared" si="32"/>
        <v>8.751421813999997</v>
      </c>
      <c r="J358" s="6">
        <f t="shared" si="36"/>
        <v>-0.7245483399999983</v>
      </c>
      <c r="K358">
        <v>8250</v>
      </c>
      <c r="L358">
        <f t="shared" si="35"/>
        <v>6.790179137999999</v>
      </c>
      <c r="M358">
        <f t="shared" si="33"/>
        <v>6.790179137999999</v>
      </c>
      <c r="N358" s="9">
        <f>20*LOG10((12200^2*K358^4)/((K358^2+20.6^2)*(K358^2+12200^2)*(K358^2+107.7^2)^0.5*(K358^2+737.9^2)^0.5)/aref)</f>
        <v>-1.306495829354279</v>
      </c>
      <c r="O358">
        <f t="shared" si="37"/>
        <v>8.169474324645716</v>
      </c>
    </row>
    <row r="359" spans="1:15" ht="12.75">
      <c r="A359">
        <v>8273.437</v>
      </c>
      <c r="B359">
        <v>-84.205924988</v>
      </c>
      <c r="C359">
        <v>-84.941978455</v>
      </c>
      <c r="D359">
        <v>8273.437</v>
      </c>
      <c r="E359">
        <v>-86.874168396</v>
      </c>
      <c r="F359">
        <v>-86.874168396</v>
      </c>
      <c r="G359">
        <v>8273.437</v>
      </c>
      <c r="H359" s="2">
        <f t="shared" si="34"/>
        <v>9.424075011999989</v>
      </c>
      <c r="I359" s="2">
        <f t="shared" si="32"/>
        <v>8.688021544999998</v>
      </c>
      <c r="J359" s="6">
        <f t="shared" si="36"/>
        <v>-0.7360534669999907</v>
      </c>
      <c r="K359">
        <v>8273.437</v>
      </c>
      <c r="L359">
        <f t="shared" si="35"/>
        <v>6.755831603999994</v>
      </c>
      <c r="M359">
        <f t="shared" si="33"/>
        <v>6.755831603999994</v>
      </c>
      <c r="N359" s="9">
        <f>20*LOG10((12200^2*K359^4)/((K359^2+20.6^2)*(K359^2+12200^2)*(K359^2+107.7^2)^0.5*(K359^2+737.9^2)^0.5)/aref)</f>
        <v>-1.3217903716485888</v>
      </c>
      <c r="O359">
        <f t="shared" si="37"/>
        <v>8.1022846403514</v>
      </c>
    </row>
    <row r="360" spans="1:15" ht="12.75">
      <c r="A360">
        <v>8296.875</v>
      </c>
      <c r="B360">
        <v>-84.240364075</v>
      </c>
      <c r="C360">
        <v>-84.98789978</v>
      </c>
      <c r="D360">
        <v>8296.875</v>
      </c>
      <c r="E360">
        <v>-86.911483765</v>
      </c>
      <c r="F360">
        <v>-86.911483765</v>
      </c>
      <c r="G360">
        <v>8296.875</v>
      </c>
      <c r="H360" s="2">
        <f t="shared" si="34"/>
        <v>9.389635924999993</v>
      </c>
      <c r="I360" s="2">
        <f t="shared" si="32"/>
        <v>8.642100219999989</v>
      </c>
      <c r="J360" s="6">
        <f t="shared" si="36"/>
        <v>-0.7475357050000042</v>
      </c>
      <c r="K360">
        <v>8296.875</v>
      </c>
      <c r="L360">
        <f t="shared" si="35"/>
        <v>6.718516234999996</v>
      </c>
      <c r="M360">
        <f t="shared" si="33"/>
        <v>6.718516234999996</v>
      </c>
      <c r="N360" s="9">
        <f>20*LOG10((12200^2*K360^4)/((K360^2+20.6^2)*(K360^2+12200^2)*(K360^2+107.7^2)^0.5*(K360^2+737.9^2)^0.5)/aref)</f>
        <v>-1.3371034943153173</v>
      </c>
      <c r="O360">
        <f t="shared" si="37"/>
        <v>8.052532430684677</v>
      </c>
    </row>
    <row r="361" spans="1:15" ht="12.75">
      <c r="A361">
        <v>8320.312</v>
      </c>
      <c r="B361">
        <v>-84.222480774</v>
      </c>
      <c r="C361">
        <v>-84.981254578</v>
      </c>
      <c r="D361">
        <v>8320.312</v>
      </c>
      <c r="E361">
        <v>-86.939445496</v>
      </c>
      <c r="F361">
        <v>-86.939445496</v>
      </c>
      <c r="G361">
        <v>8320.312</v>
      </c>
      <c r="H361" s="2">
        <f t="shared" si="34"/>
        <v>9.407519225999991</v>
      </c>
      <c r="I361" s="2">
        <f t="shared" si="32"/>
        <v>8.64874542199999</v>
      </c>
      <c r="J361" s="6">
        <f t="shared" si="36"/>
        <v>-0.7587738040000005</v>
      </c>
      <c r="K361">
        <v>8320.312</v>
      </c>
      <c r="L361">
        <f t="shared" si="35"/>
        <v>6.690554503999991</v>
      </c>
      <c r="M361">
        <f t="shared" si="33"/>
        <v>6.690554503999991</v>
      </c>
      <c r="N361" s="9">
        <f>20*LOG10((12200^2*K361^4)/((K361^2+20.6^2)*(K361^2+12200^2)*(K361^2+107.7^2)^0.5*(K361^2+737.9^2)^0.5)/aref)</f>
        <v>-1.352433735750709</v>
      </c>
      <c r="O361">
        <f t="shared" si="37"/>
        <v>8.055085490249281</v>
      </c>
    </row>
    <row r="362" spans="1:15" ht="12.75">
      <c r="A362">
        <v>8343.75</v>
      </c>
      <c r="B362">
        <v>-84.153808594</v>
      </c>
      <c r="C362">
        <v>-84.923316956</v>
      </c>
      <c r="D362">
        <v>8343.75</v>
      </c>
      <c r="E362">
        <v>-86.942352295</v>
      </c>
      <c r="F362">
        <v>-86.942352295</v>
      </c>
      <c r="G362">
        <v>8343.75</v>
      </c>
      <c r="H362" s="2">
        <f t="shared" si="34"/>
        <v>9.476191405999998</v>
      </c>
      <c r="I362" s="2">
        <f t="shared" si="32"/>
        <v>8.706683044000002</v>
      </c>
      <c r="J362" s="6">
        <f t="shared" si="36"/>
        <v>-0.7695083619999963</v>
      </c>
      <c r="K362">
        <v>8343.75</v>
      </c>
      <c r="L362">
        <f t="shared" si="35"/>
        <v>6.687647704999989</v>
      </c>
      <c r="M362">
        <f t="shared" si="33"/>
        <v>6.687647704999989</v>
      </c>
      <c r="N362" s="9">
        <f>20*LOG10((12200^2*K362^4)/((K362^2+20.6^2)*(K362^2+12200^2)*(K362^2+107.7^2)^0.5*(K362^2+737.9^2)^0.5)/aref)</f>
        <v>-1.3677822499884764</v>
      </c>
      <c r="O362">
        <f t="shared" si="37"/>
        <v>8.108409156011522</v>
      </c>
    </row>
    <row r="363" spans="1:15" ht="12.75">
      <c r="A363">
        <v>8367.187</v>
      </c>
      <c r="B363">
        <v>-84.143814087</v>
      </c>
      <c r="C363">
        <v>-84.924194336</v>
      </c>
      <c r="D363">
        <v>8367.187</v>
      </c>
      <c r="E363">
        <v>-86.952613831</v>
      </c>
      <c r="F363">
        <v>-86.952613831</v>
      </c>
      <c r="G363">
        <v>8367.187</v>
      </c>
      <c r="H363" s="2">
        <f t="shared" si="34"/>
        <v>9.486185913</v>
      </c>
      <c r="I363" s="2">
        <f t="shared" si="32"/>
        <v>8.705805663999996</v>
      </c>
      <c r="J363" s="6">
        <f t="shared" si="36"/>
        <v>-0.7803802490000038</v>
      </c>
      <c r="K363">
        <v>8367.187</v>
      </c>
      <c r="L363">
        <f t="shared" si="35"/>
        <v>6.677386169000002</v>
      </c>
      <c r="M363">
        <f t="shared" si="33"/>
        <v>6.677386169000002</v>
      </c>
      <c r="N363" s="9">
        <f>20*LOG10((12200^2*K363^4)/((K363^2+20.6^2)*(K363^2+12200^2)*(K363^2+107.7^2)^0.5*(K363^2+737.9^2)^0.5)/aref)</f>
        <v>-1.3831475738927197</v>
      </c>
      <c r="O363">
        <f t="shared" si="37"/>
        <v>8.10303833910728</v>
      </c>
    </row>
    <row r="364" spans="1:15" ht="12.75">
      <c r="A364">
        <v>8390.625</v>
      </c>
      <c r="B364">
        <v>-84.201690674</v>
      </c>
      <c r="C364">
        <v>-84.992950439</v>
      </c>
      <c r="D364">
        <v>8390.625</v>
      </c>
      <c r="E364">
        <v>-86.975585937</v>
      </c>
      <c r="F364">
        <v>-86.975585937</v>
      </c>
      <c r="G364">
        <v>8390.625</v>
      </c>
      <c r="H364" s="2">
        <f t="shared" si="34"/>
        <v>9.42830932599999</v>
      </c>
      <c r="I364" s="2">
        <f t="shared" si="32"/>
        <v>8.637049560999998</v>
      </c>
      <c r="J364" s="6">
        <f t="shared" si="36"/>
        <v>-0.7912597649999924</v>
      </c>
      <c r="K364">
        <v>8390.625</v>
      </c>
      <c r="L364">
        <f t="shared" si="35"/>
        <v>6.65441406299999</v>
      </c>
      <c r="M364">
        <f t="shared" si="33"/>
        <v>6.65441406299999</v>
      </c>
      <c r="N364" s="9">
        <f>20*LOG10((12200^2*K364^4)/((K364^2+20.6^2)*(K364^2+12200^2)*(K364^2+107.7^2)^0.5*(K364^2+737.9^2)^0.5)/aref)</f>
        <v>-1.3985308659715125</v>
      </c>
      <c r="O364">
        <f t="shared" si="37"/>
        <v>8.029778460028478</v>
      </c>
    </row>
    <row r="365" spans="1:15" ht="12.75">
      <c r="A365">
        <v>8414.062</v>
      </c>
      <c r="B365">
        <v>-84.230247498</v>
      </c>
      <c r="C365">
        <v>-85.032287598</v>
      </c>
      <c r="D365">
        <v>8414.062</v>
      </c>
      <c r="E365">
        <v>-87.019577026</v>
      </c>
      <c r="F365">
        <v>-87.019577026</v>
      </c>
      <c r="G365">
        <v>8414.062</v>
      </c>
      <c r="H365" s="2">
        <f t="shared" si="34"/>
        <v>9.399752501999998</v>
      </c>
      <c r="I365" s="2">
        <f t="shared" si="32"/>
        <v>8.597712401999999</v>
      </c>
      <c r="J365" s="6">
        <f t="shared" si="36"/>
        <v>-0.8020400999999993</v>
      </c>
      <c r="K365">
        <v>8414.062</v>
      </c>
      <c r="L365">
        <f t="shared" si="35"/>
        <v>6.610422974000002</v>
      </c>
      <c r="M365">
        <f t="shared" si="33"/>
        <v>6.610422974000002</v>
      </c>
      <c r="N365" s="9">
        <f>20*LOG10((12200^2*K365^4)/((K365^2+20.6^2)*(K365^2+12200^2)*(K365^2+107.7^2)^0.5*(K365^2+737.9^2)^0.5)/aref)</f>
        <v>-1.4139306615945677</v>
      </c>
      <c r="O365">
        <f t="shared" si="37"/>
        <v>7.98582184040543</v>
      </c>
    </row>
    <row r="366" spans="1:15" ht="12.75">
      <c r="A366">
        <v>8437.5</v>
      </c>
      <c r="B366">
        <v>-84.221366882</v>
      </c>
      <c r="C366">
        <v>-85.034233093</v>
      </c>
      <c r="D366">
        <v>8437.5</v>
      </c>
      <c r="E366">
        <v>-87.058280945</v>
      </c>
      <c r="F366">
        <v>-87.058280945</v>
      </c>
      <c r="G366">
        <v>8437.5</v>
      </c>
      <c r="H366" s="2">
        <f t="shared" si="34"/>
        <v>9.408633117999997</v>
      </c>
      <c r="I366" s="2">
        <f t="shared" si="32"/>
        <v>8.595766906999998</v>
      </c>
      <c r="J366" s="6">
        <f t="shared" si="36"/>
        <v>-0.8128662109999993</v>
      </c>
      <c r="K366">
        <v>8437.5</v>
      </c>
      <c r="L366">
        <f t="shared" si="35"/>
        <v>6.571719054999988</v>
      </c>
      <c r="M366">
        <f t="shared" si="33"/>
        <v>6.571719054999988</v>
      </c>
      <c r="N366" s="9">
        <f>20*LOG10((12200^2*K366^4)/((K366^2+20.6^2)*(K366^2+12200^2)*(K366^2+107.7^2)^0.5*(K366^2+737.9^2)^0.5)/aref)</f>
        <v>-1.429348123677798</v>
      </c>
      <c r="O366">
        <f t="shared" si="37"/>
        <v>7.9792849943221995</v>
      </c>
    </row>
    <row r="367" spans="1:15" ht="12.75">
      <c r="A367">
        <v>8460.937</v>
      </c>
      <c r="B367">
        <v>-84.204818726</v>
      </c>
      <c r="C367">
        <v>-85.028869629</v>
      </c>
      <c r="D367">
        <v>8460.937</v>
      </c>
      <c r="E367">
        <v>-87.049453735</v>
      </c>
      <c r="F367">
        <v>-87.049453735</v>
      </c>
      <c r="G367">
        <v>8460.937</v>
      </c>
      <c r="H367" s="2">
        <f t="shared" si="34"/>
        <v>9.425181273999996</v>
      </c>
      <c r="I367" s="2">
        <f t="shared" si="32"/>
        <v>8.601130370999996</v>
      </c>
      <c r="J367" s="6">
        <f t="shared" si="36"/>
        <v>-0.8240509029999998</v>
      </c>
      <c r="K367">
        <v>8460.937</v>
      </c>
      <c r="L367">
        <f t="shared" si="35"/>
        <v>6.580546264999995</v>
      </c>
      <c r="M367">
        <f t="shared" si="33"/>
        <v>6.580546264999995</v>
      </c>
      <c r="N367" s="9">
        <f>20*LOG10((12200^2*K367^4)/((K367^2+20.6^2)*(K367^2+12200^2)*(K367^2+107.7^2)^0.5*(K367^2+737.9^2)^0.5)/aref)</f>
        <v>-1.4447817861341785</v>
      </c>
      <c r="O367">
        <f t="shared" si="37"/>
        <v>7.980399487865817</v>
      </c>
    </row>
    <row r="368" spans="1:15" ht="12.75">
      <c r="A368">
        <v>8484.375</v>
      </c>
      <c r="B368">
        <v>-84.119537353</v>
      </c>
      <c r="C368">
        <v>-84.955131531</v>
      </c>
      <c r="D368">
        <v>8484.375</v>
      </c>
      <c r="E368">
        <v>-87.028686523</v>
      </c>
      <c r="F368">
        <v>-87.028686523</v>
      </c>
      <c r="G368">
        <v>8484.375</v>
      </c>
      <c r="H368" s="2">
        <f t="shared" si="34"/>
        <v>9.510462646999997</v>
      </c>
      <c r="I368" s="2">
        <f t="shared" si="32"/>
        <v>8.674868468999989</v>
      </c>
      <c r="J368" s="6">
        <f t="shared" si="36"/>
        <v>-0.835594178000008</v>
      </c>
      <c r="K368">
        <v>8484.375</v>
      </c>
      <c r="L368">
        <f t="shared" si="35"/>
        <v>6.601313476999991</v>
      </c>
      <c r="M368">
        <f t="shared" si="33"/>
        <v>6.601313476999991</v>
      </c>
      <c r="N368" s="9">
        <f>20*LOG10((12200^2*K368^4)/((K368^2+20.6^2)*(K368^2+12200^2)*(K368^2+107.7^2)^0.5*(K368^2+737.9^2)^0.5)/aref)</f>
        <v>-1.460232816221817</v>
      </c>
      <c r="O368">
        <f t="shared" si="37"/>
        <v>8.05022983077818</v>
      </c>
    </row>
    <row r="369" spans="1:15" ht="12.75">
      <c r="A369">
        <v>8507.812</v>
      </c>
      <c r="B369">
        <v>-84.0858078</v>
      </c>
      <c r="C369">
        <v>-84.931991577</v>
      </c>
      <c r="D369">
        <v>8507.812</v>
      </c>
      <c r="E369">
        <v>-87.031234741</v>
      </c>
      <c r="F369">
        <v>-87.031234741</v>
      </c>
      <c r="G369">
        <v>8507.812</v>
      </c>
      <c r="H369" s="2">
        <f t="shared" si="34"/>
        <v>9.544192199999998</v>
      </c>
      <c r="I369" s="2">
        <f t="shared" si="32"/>
        <v>8.69800842299999</v>
      </c>
      <c r="J369" s="6">
        <f t="shared" si="36"/>
        <v>-0.8461837770000074</v>
      </c>
      <c r="K369">
        <v>8507.812</v>
      </c>
      <c r="L369">
        <f t="shared" si="35"/>
        <v>6.59876525899999</v>
      </c>
      <c r="M369">
        <f t="shared" si="33"/>
        <v>6.59876525899999</v>
      </c>
      <c r="N369" s="9">
        <f>20*LOG10((12200^2*K369^4)/((K369^2+20.6^2)*(K369^2+12200^2)*(K369^2+107.7^2)^0.5*(K369^2+737.9^2)^0.5)/aref)</f>
        <v>-1.4756997464345099</v>
      </c>
      <c r="O369">
        <f t="shared" si="37"/>
        <v>8.068492453565488</v>
      </c>
    </row>
    <row r="370" spans="1:15" ht="12.75">
      <c r="A370">
        <v>8531.25</v>
      </c>
      <c r="B370">
        <v>-84.173591614</v>
      </c>
      <c r="C370">
        <v>-85.030609131</v>
      </c>
      <c r="D370">
        <v>8531.25</v>
      </c>
      <c r="E370">
        <v>-87.05947876</v>
      </c>
      <c r="F370">
        <v>-87.05947876</v>
      </c>
      <c r="G370">
        <v>8531.25</v>
      </c>
      <c r="H370" s="2">
        <f t="shared" si="34"/>
        <v>9.456408385999993</v>
      </c>
      <c r="I370" s="2">
        <f t="shared" si="32"/>
        <v>8.59939086899999</v>
      </c>
      <c r="J370" s="6">
        <f t="shared" si="36"/>
        <v>-0.8570175170000027</v>
      </c>
      <c r="K370">
        <v>8531.25</v>
      </c>
      <c r="L370">
        <f t="shared" si="35"/>
        <v>6.570521239999991</v>
      </c>
      <c r="M370">
        <f t="shared" si="33"/>
        <v>6.570521239999991</v>
      </c>
      <c r="N370" s="9">
        <f>20*LOG10((12200^2*K370^4)/((K370^2+20.6^2)*(K370^2+12200^2)*(K370^2+107.7^2)^0.5*(K370^2+737.9^2)^0.5)/aref)</f>
        <v>-1.4911837483078114</v>
      </c>
      <c r="O370">
        <f t="shared" si="37"/>
        <v>7.965224637692181</v>
      </c>
    </row>
    <row r="371" spans="1:15" ht="12.75">
      <c r="A371">
        <v>8554.687</v>
      </c>
      <c r="B371">
        <v>-84.206100464</v>
      </c>
      <c r="C371">
        <v>-85.074707031</v>
      </c>
      <c r="D371">
        <v>8554.687</v>
      </c>
      <c r="E371">
        <v>-87.107765198</v>
      </c>
      <c r="F371">
        <v>-87.107765198</v>
      </c>
      <c r="G371">
        <v>8554.687</v>
      </c>
      <c r="H371" s="2">
        <f t="shared" si="34"/>
        <v>9.423899535999993</v>
      </c>
      <c r="I371" s="2">
        <f t="shared" si="32"/>
        <v>8.555292968999993</v>
      </c>
      <c r="J371" s="6">
        <f t="shared" si="36"/>
        <v>-0.8686065670000005</v>
      </c>
      <c r="K371">
        <v>8554.687</v>
      </c>
      <c r="L371">
        <f t="shared" si="35"/>
        <v>6.522234802</v>
      </c>
      <c r="M371">
        <f t="shared" si="33"/>
        <v>6.522234802</v>
      </c>
      <c r="N371" s="9">
        <f>20*LOG10((12200^2*K371^4)/((K371^2+20.6^2)*(K371^2+12200^2)*(K371^2+107.7^2)^0.5*(K371^2+737.9^2)^0.5)/aref)</f>
        <v>-1.5066833529537529</v>
      </c>
      <c r="O371">
        <f t="shared" si="37"/>
        <v>7.91721618304624</v>
      </c>
    </row>
    <row r="372" spans="1:15" ht="12.75">
      <c r="A372">
        <v>8578.125</v>
      </c>
      <c r="B372">
        <v>-84.214576721</v>
      </c>
      <c r="C372">
        <v>-85.094429016</v>
      </c>
      <c r="D372">
        <v>8578.125</v>
      </c>
      <c r="E372">
        <v>-87.152008057</v>
      </c>
      <c r="F372">
        <v>-87.152008057</v>
      </c>
      <c r="G372">
        <v>8578.125</v>
      </c>
      <c r="H372" s="2">
        <f t="shared" si="34"/>
        <v>9.415423278999995</v>
      </c>
      <c r="I372" s="2">
        <f t="shared" si="32"/>
        <v>8.535570983999989</v>
      </c>
      <c r="J372" s="6">
        <f t="shared" si="36"/>
        <v>-0.8798522950000063</v>
      </c>
      <c r="K372">
        <v>8578.125</v>
      </c>
      <c r="L372">
        <f t="shared" si="35"/>
        <v>6.477991942999992</v>
      </c>
      <c r="M372">
        <f t="shared" si="33"/>
        <v>6.477991942999992</v>
      </c>
      <c r="N372" s="9">
        <f>20*LOG10((12200^2*K372^4)/((K372^2+20.6^2)*(K372^2+12200^2)*(K372^2+107.7^2)^0.5*(K372^2+737.9^2)^0.5)/aref)</f>
        <v>-1.5221997361214106</v>
      </c>
      <c r="O372">
        <f t="shared" si="37"/>
        <v>7.893223542878585</v>
      </c>
    </row>
    <row r="373" spans="1:15" ht="12.75">
      <c r="A373">
        <v>8601.562</v>
      </c>
      <c r="B373">
        <v>-84.275527954</v>
      </c>
      <c r="C373">
        <v>-85.166130066</v>
      </c>
      <c r="D373">
        <v>8601.562</v>
      </c>
      <c r="E373">
        <v>-87.16431427</v>
      </c>
      <c r="F373">
        <v>-87.16431427</v>
      </c>
      <c r="G373">
        <v>8601.562</v>
      </c>
      <c r="H373" s="2">
        <f t="shared" si="34"/>
        <v>9.354472045999998</v>
      </c>
      <c r="I373" s="2">
        <f t="shared" si="32"/>
        <v>8.463869934000002</v>
      </c>
      <c r="J373" s="6">
        <f t="shared" si="36"/>
        <v>-0.8906021119999963</v>
      </c>
      <c r="K373">
        <v>8601.562</v>
      </c>
      <c r="L373">
        <f t="shared" si="35"/>
        <v>6.46568572999999</v>
      </c>
      <c r="M373">
        <f t="shared" si="33"/>
        <v>6.46568572999999</v>
      </c>
      <c r="N373" s="9">
        <f>20*LOG10((12200^2*K373^4)/((K373^2+20.6^2)*(K373^2+12200^2)*(K373^2+107.7^2)^0.5*(K373^2+737.9^2)^0.5)/aref)</f>
        <v>-1.537731427578338</v>
      </c>
      <c r="O373">
        <f t="shared" si="37"/>
        <v>7.81674061842166</v>
      </c>
    </row>
    <row r="374" spans="1:15" ht="12.75">
      <c r="A374">
        <v>8625</v>
      </c>
      <c r="B374">
        <v>-84.34254455600001</v>
      </c>
      <c r="C374">
        <v>-85.243789673</v>
      </c>
      <c r="D374">
        <v>8625</v>
      </c>
      <c r="E374">
        <v>-87.179962158</v>
      </c>
      <c r="F374">
        <v>-87.179962158</v>
      </c>
      <c r="G374">
        <v>8625</v>
      </c>
      <c r="H374" s="2">
        <f t="shared" si="34"/>
        <v>9.287455443999988</v>
      </c>
      <c r="I374" s="2">
        <f t="shared" si="32"/>
        <v>8.386210327</v>
      </c>
      <c r="J374" s="6">
        <f t="shared" si="36"/>
        <v>-0.9012451169999878</v>
      </c>
      <c r="K374">
        <v>8625</v>
      </c>
      <c r="L374">
        <f t="shared" si="35"/>
        <v>6.450037842</v>
      </c>
      <c r="M374">
        <f t="shared" si="33"/>
        <v>6.450037842</v>
      </c>
      <c r="N374" s="9">
        <f>20*LOG10((12200^2*K374^4)/((K374^2+20.6^2)*(K374^2+12200^2)*(K374^2+107.7^2)^0.5*(K374^2+737.9^2)^0.5)/aref)</f>
        <v>-1.5532796072240678</v>
      </c>
      <c r="O374">
        <f t="shared" si="37"/>
        <v>7.73417583677592</v>
      </c>
    </row>
    <row r="375" spans="1:15" ht="12.75">
      <c r="A375">
        <v>8648.437</v>
      </c>
      <c r="B375">
        <v>-84.393348694</v>
      </c>
      <c r="C375">
        <v>-85.305412292</v>
      </c>
      <c r="D375">
        <v>8648.437</v>
      </c>
      <c r="E375">
        <v>-87.251144409</v>
      </c>
      <c r="F375">
        <v>-87.251144409</v>
      </c>
      <c r="G375">
        <v>8648.437</v>
      </c>
      <c r="H375" s="2">
        <f t="shared" si="34"/>
        <v>9.236651305999999</v>
      </c>
      <c r="I375" s="2">
        <f t="shared" si="32"/>
        <v>8.324587707999996</v>
      </c>
      <c r="J375" s="6">
        <f t="shared" si="36"/>
        <v>-0.9120635980000031</v>
      </c>
      <c r="K375">
        <v>8648.437</v>
      </c>
      <c r="L375">
        <f t="shared" si="35"/>
        <v>6.37885559099999</v>
      </c>
      <c r="M375">
        <f t="shared" si="33"/>
        <v>6.37885559099999</v>
      </c>
      <c r="N375" s="9">
        <f>20*LOG10((12200^2*K375^4)/((K375^2+20.6^2)*(K375^2+12200^2)*(K375^2+107.7^2)^0.5*(K375^2+737.9^2)^0.5)/aref)</f>
        <v>-1.568842803518783</v>
      </c>
      <c r="O375">
        <f t="shared" si="37"/>
        <v>7.667808502481216</v>
      </c>
    </row>
    <row r="376" spans="1:15" ht="12.75">
      <c r="A376">
        <v>8671.875</v>
      </c>
      <c r="B376">
        <v>-84.394546509</v>
      </c>
      <c r="C376">
        <v>-85.317756653</v>
      </c>
      <c r="D376">
        <v>8671.875</v>
      </c>
      <c r="E376">
        <v>-87.30979919399999</v>
      </c>
      <c r="F376">
        <v>-87.30979919399999</v>
      </c>
      <c r="G376">
        <v>8671.875</v>
      </c>
      <c r="H376" s="2">
        <f t="shared" si="34"/>
        <v>9.235453491000001</v>
      </c>
      <c r="I376" s="2">
        <f t="shared" si="32"/>
        <v>8.312243346999992</v>
      </c>
      <c r="J376" s="6">
        <f t="shared" si="36"/>
        <v>-0.9232101440000093</v>
      </c>
      <c r="K376">
        <v>8671.875</v>
      </c>
      <c r="L376">
        <f t="shared" si="35"/>
        <v>6.320200806000003</v>
      </c>
      <c r="M376">
        <f t="shared" si="33"/>
        <v>6.320200806000003</v>
      </c>
      <c r="N376" s="9">
        <f>20*LOG10((12200^2*K376^4)/((K376^2+20.6^2)*(K376^2+12200^2)*(K376^2+107.7^2)^0.5*(K376^2+737.9^2)^0.5)/aref)</f>
        <v>-1.5844222004501718</v>
      </c>
      <c r="O376">
        <f t="shared" si="37"/>
        <v>7.651031290549829</v>
      </c>
    </row>
    <row r="377" spans="1:15" ht="12.75">
      <c r="A377">
        <v>8695.312</v>
      </c>
      <c r="B377">
        <v>-84.400054932</v>
      </c>
      <c r="C377">
        <v>-85.334617615</v>
      </c>
      <c r="D377">
        <v>8695.312</v>
      </c>
      <c r="E377">
        <v>-87.316665649</v>
      </c>
      <c r="F377">
        <v>-87.316665649</v>
      </c>
      <c r="G377">
        <v>8695.312</v>
      </c>
      <c r="H377" s="2">
        <f t="shared" si="34"/>
        <v>9.229945067999992</v>
      </c>
      <c r="I377" s="2">
        <f t="shared" si="32"/>
        <v>8.295382384999996</v>
      </c>
      <c r="J377" s="6">
        <f t="shared" si="36"/>
        <v>-0.9345626829999958</v>
      </c>
      <c r="K377">
        <v>8695.312</v>
      </c>
      <c r="L377">
        <f t="shared" si="35"/>
        <v>6.313334350999995</v>
      </c>
      <c r="M377">
        <f t="shared" si="33"/>
        <v>6.313334350999995</v>
      </c>
      <c r="N377" s="9">
        <f>20*LOG10((12200^2*K377^4)/((K377^2+20.6^2)*(K377^2+12200^2)*(K377^2+107.7^2)^0.5*(K377^2+737.9^2)^0.5)/aref)</f>
        <v>-1.6000163252080124</v>
      </c>
      <c r="O377">
        <f t="shared" si="37"/>
        <v>7.6299287427919795</v>
      </c>
    </row>
    <row r="378" spans="1:15" ht="12.75">
      <c r="A378">
        <v>8718.75</v>
      </c>
      <c r="B378">
        <v>-84.448120117</v>
      </c>
      <c r="C378">
        <v>-85.394187927</v>
      </c>
      <c r="D378">
        <v>8718.75</v>
      </c>
      <c r="E378">
        <v>-87.328422546</v>
      </c>
      <c r="F378">
        <v>-87.328422546</v>
      </c>
      <c r="G378">
        <v>8718.75</v>
      </c>
      <c r="H378" s="2">
        <f t="shared" si="34"/>
        <v>9.181879882999993</v>
      </c>
      <c r="I378" s="2">
        <f t="shared" si="32"/>
        <v>8.235812072999991</v>
      </c>
      <c r="J378" s="6">
        <f t="shared" si="36"/>
        <v>-0.9460678100000024</v>
      </c>
      <c r="K378">
        <v>8718.75</v>
      </c>
      <c r="L378">
        <f t="shared" si="35"/>
        <v>6.301577453999997</v>
      </c>
      <c r="M378">
        <f t="shared" si="33"/>
        <v>6.301577453999997</v>
      </c>
      <c r="N378" s="9">
        <f>20*LOG10((12200^2*K378^4)/((K378^2+20.6^2)*(K378^2+12200^2)*(K378^2+107.7^2)^0.5*(K378^2+737.9^2)^0.5)/aref)</f>
        <v>-1.615626365806627</v>
      </c>
      <c r="O378">
        <f t="shared" si="37"/>
        <v>7.566253517193367</v>
      </c>
    </row>
    <row r="379" spans="1:15" ht="12.75">
      <c r="A379">
        <v>8742.187</v>
      </c>
      <c r="B379">
        <v>-84.471809387</v>
      </c>
      <c r="C379">
        <v>-85.429473877</v>
      </c>
      <c r="D379">
        <v>8742.187</v>
      </c>
      <c r="E379">
        <v>-87.314567566</v>
      </c>
      <c r="F379">
        <v>-87.314567566</v>
      </c>
      <c r="G379">
        <v>8742.187</v>
      </c>
      <c r="H379" s="2">
        <f t="shared" si="34"/>
        <v>9.158190613000002</v>
      </c>
      <c r="I379" s="2">
        <f t="shared" si="32"/>
        <v>8.200526122999989</v>
      </c>
      <c r="J379" s="6">
        <f t="shared" si="36"/>
        <v>-0.9576644900000133</v>
      </c>
      <c r="K379">
        <v>8742.187</v>
      </c>
      <c r="L379">
        <f t="shared" si="35"/>
        <v>6.315432434000002</v>
      </c>
      <c r="M379">
        <f t="shared" si="33"/>
        <v>6.315432434000002</v>
      </c>
      <c r="N379" s="9">
        <f>20*LOG10((12200^2*K379^4)/((K379^2+20.6^2)*(K379^2+12200^2)*(K379^2+107.7^2)^0.5*(K379^2+737.9^2)^0.5)/aref)</f>
        <v>-1.6312508482021557</v>
      </c>
      <c r="O379">
        <f t="shared" si="37"/>
        <v>7.526939764797847</v>
      </c>
    </row>
    <row r="380" spans="1:15" ht="12.75">
      <c r="A380">
        <v>8765.625</v>
      </c>
      <c r="B380">
        <v>-84.450408936</v>
      </c>
      <c r="C380">
        <v>-85.419013977</v>
      </c>
      <c r="D380">
        <v>8765.625</v>
      </c>
      <c r="E380">
        <v>-87.290718079</v>
      </c>
      <c r="F380">
        <v>-87.290718079</v>
      </c>
      <c r="G380">
        <v>8765.625</v>
      </c>
      <c r="H380" s="2">
        <f t="shared" si="34"/>
        <v>9.179591063999993</v>
      </c>
      <c r="I380" s="2">
        <f t="shared" si="32"/>
        <v>8.21098602299999</v>
      </c>
      <c r="J380" s="6">
        <f t="shared" si="36"/>
        <v>-0.9686050410000036</v>
      </c>
      <c r="K380">
        <v>8765.625</v>
      </c>
      <c r="L380">
        <f t="shared" si="35"/>
        <v>6.339281920999994</v>
      </c>
      <c r="M380">
        <f t="shared" si="33"/>
        <v>6.339281920999994</v>
      </c>
      <c r="N380" s="9">
        <f>20*LOG10((12200^2*K380^4)/((K380^2+20.6^2)*(K380^2+12200^2)*(K380^2+107.7^2)^0.5*(K380^2+737.9^2)^0.5)/aref)</f>
        <v>-1.6468909643748133</v>
      </c>
      <c r="O380">
        <f t="shared" si="37"/>
        <v>7.532700099625179</v>
      </c>
    </row>
    <row r="381" spans="1:15" ht="12.75">
      <c r="A381">
        <v>8789.062</v>
      </c>
      <c r="B381">
        <v>-84.458869934</v>
      </c>
      <c r="C381">
        <v>-85.437828064</v>
      </c>
      <c r="D381">
        <v>8789.062</v>
      </c>
      <c r="E381">
        <v>-87.305877686</v>
      </c>
      <c r="F381">
        <v>-87.305877686</v>
      </c>
      <c r="G381">
        <v>8789.062</v>
      </c>
      <c r="H381" s="2">
        <f t="shared" si="34"/>
        <v>9.17113006599999</v>
      </c>
      <c r="I381" s="2">
        <f t="shared" si="32"/>
        <v>8.192171935999994</v>
      </c>
      <c r="J381" s="6">
        <f t="shared" si="36"/>
        <v>-0.9789581299999952</v>
      </c>
      <c r="K381">
        <v>8789.062</v>
      </c>
      <c r="L381">
        <f t="shared" si="35"/>
        <v>6.324122313999993</v>
      </c>
      <c r="M381">
        <f t="shared" si="33"/>
        <v>6.324122313999993</v>
      </c>
      <c r="N381" s="9">
        <f>20*LOG10((12200^2*K381^4)/((K381^2+20.6^2)*(K381^2+12200^2)*(K381^2+107.7^2)^0.5*(K381^2+737.9^2)^0.5)/aref)</f>
        <v>-1.6625452390836426</v>
      </c>
      <c r="O381">
        <f t="shared" si="37"/>
        <v>7.508584826916347</v>
      </c>
    </row>
    <row r="382" spans="1:15" ht="12.75">
      <c r="A382">
        <v>8812.5</v>
      </c>
      <c r="B382">
        <v>-84.499412537</v>
      </c>
      <c r="C382">
        <v>-85.48916626</v>
      </c>
      <c r="D382">
        <v>8812.5</v>
      </c>
      <c r="E382">
        <v>-87.337921143</v>
      </c>
      <c r="F382">
        <v>-87.337921143</v>
      </c>
      <c r="G382">
        <v>8812.5</v>
      </c>
      <c r="H382" s="2">
        <f t="shared" si="34"/>
        <v>9.130587462999998</v>
      </c>
      <c r="I382" s="2">
        <f t="shared" si="32"/>
        <v>8.14083373999999</v>
      </c>
      <c r="J382" s="6">
        <f t="shared" si="36"/>
        <v>-0.9897537230000069</v>
      </c>
      <c r="K382">
        <v>8812.5</v>
      </c>
      <c r="L382">
        <f t="shared" si="35"/>
        <v>6.292078856999993</v>
      </c>
      <c r="M382">
        <f t="shared" si="33"/>
        <v>6.292078856999993</v>
      </c>
      <c r="N382" s="9">
        <f>20*LOG10((12200^2*K382^4)/((K382^2+20.6^2)*(K382^2+12200^2)*(K382^2+107.7^2)^0.5*(K382^2+737.9^2)^0.5)/aref)</f>
        <v>-1.67821486821473</v>
      </c>
      <c r="O382">
        <f t="shared" si="37"/>
        <v>7.452372594785268</v>
      </c>
    </row>
    <row r="383" spans="1:15" ht="12.75">
      <c r="A383">
        <v>8835.937</v>
      </c>
      <c r="B383">
        <v>-84.505027771</v>
      </c>
      <c r="C383">
        <v>-85.506156921</v>
      </c>
      <c r="D383">
        <v>8835.937</v>
      </c>
      <c r="E383">
        <v>-87.37689209</v>
      </c>
      <c r="F383">
        <v>-87.37689209</v>
      </c>
      <c r="G383">
        <v>8835.937</v>
      </c>
      <c r="H383" s="2">
        <f t="shared" si="34"/>
        <v>9.124972228999994</v>
      </c>
      <c r="I383" s="2">
        <f t="shared" si="32"/>
        <v>8.123843078999997</v>
      </c>
      <c r="J383" s="6">
        <f t="shared" si="36"/>
        <v>-1.001129149999997</v>
      </c>
      <c r="K383">
        <v>8835.937</v>
      </c>
      <c r="L383">
        <f t="shared" si="35"/>
        <v>6.253107909999997</v>
      </c>
      <c r="M383">
        <f t="shared" si="33"/>
        <v>6.253107909999997</v>
      </c>
      <c r="N383" s="9">
        <f>20*LOG10((12200^2*K383^4)/((K383^2+20.6^2)*(K383^2+12200^2)*(K383^2+107.7^2)^0.5*(K383^2+737.9^2)^0.5)/aref)</f>
        <v>-1.6938983753664048</v>
      </c>
      <c r="O383">
        <f t="shared" si="37"/>
        <v>7.431073853633589</v>
      </c>
    </row>
    <row r="384" spans="1:15" ht="12.75">
      <c r="A384">
        <v>8859.375</v>
      </c>
      <c r="B384">
        <v>-84.503807068</v>
      </c>
      <c r="C384">
        <v>-85.516105652</v>
      </c>
      <c r="D384">
        <v>8859.375</v>
      </c>
      <c r="E384">
        <v>-87.409477234</v>
      </c>
      <c r="F384">
        <v>-87.409477234</v>
      </c>
      <c r="G384">
        <v>8859.375</v>
      </c>
      <c r="H384" s="2">
        <f t="shared" si="34"/>
        <v>9.126192931999995</v>
      </c>
      <c r="I384" s="2">
        <f t="shared" si="32"/>
        <v>8.113894348000002</v>
      </c>
      <c r="J384" s="6">
        <f t="shared" si="36"/>
        <v>-1.0122985839999927</v>
      </c>
      <c r="K384">
        <v>8859.375</v>
      </c>
      <c r="L384">
        <f t="shared" si="35"/>
        <v>6.220522766000002</v>
      </c>
      <c r="M384">
        <f t="shared" si="33"/>
        <v>6.220522766000002</v>
      </c>
      <c r="N384" s="9">
        <f>20*LOG10((12200^2*K384^4)/((K384^2+20.6^2)*(K384^2+12200^2)*(K384^2+107.7^2)^0.5*(K384^2+737.9^2)^0.5)/aref)</f>
        <v>-1.7095969602712935</v>
      </c>
      <c r="O384">
        <f t="shared" si="37"/>
        <v>7.416595971728702</v>
      </c>
    </row>
    <row r="385" spans="1:15" ht="12.75">
      <c r="A385">
        <v>8882.812</v>
      </c>
      <c r="B385">
        <v>-84.55821228</v>
      </c>
      <c r="C385">
        <v>-85.581596374</v>
      </c>
      <c r="D385">
        <v>8882.812</v>
      </c>
      <c r="E385">
        <v>-87.400878906</v>
      </c>
      <c r="F385">
        <v>-87.400878906</v>
      </c>
      <c r="G385">
        <v>8882.812</v>
      </c>
      <c r="H385" s="2">
        <f t="shared" si="34"/>
        <v>9.071787719999989</v>
      </c>
      <c r="I385" s="2">
        <f t="shared" si="32"/>
        <v>8.048403625999995</v>
      </c>
      <c r="J385" s="6">
        <f t="shared" si="36"/>
        <v>-1.0233840939999936</v>
      </c>
      <c r="K385">
        <v>8882.812</v>
      </c>
      <c r="L385">
        <f t="shared" si="35"/>
        <v>6.229121093999993</v>
      </c>
      <c r="M385">
        <f t="shared" si="33"/>
        <v>6.229121093999993</v>
      </c>
      <c r="N385" s="9">
        <f>20*LOG10((12200^2*K385^4)/((K385^2+20.6^2)*(K385^2+12200^2)*(K385^2+107.7^2)^0.5*(K385^2+737.9^2)^0.5)/aref)</f>
        <v>-1.7253091454031357</v>
      </c>
      <c r="O385">
        <f t="shared" si="37"/>
        <v>7.346478574596853</v>
      </c>
    </row>
    <row r="386" spans="1:15" ht="12.75">
      <c r="A386">
        <v>8906.25</v>
      </c>
      <c r="B386">
        <v>-84.602485657</v>
      </c>
      <c r="C386">
        <v>-85.637138367</v>
      </c>
      <c r="D386">
        <v>8906.25</v>
      </c>
      <c r="E386">
        <v>-87.39074707</v>
      </c>
      <c r="F386">
        <v>-87.39074707</v>
      </c>
      <c r="G386">
        <v>8906.25</v>
      </c>
      <c r="H386" s="2">
        <f t="shared" si="34"/>
        <v>9.027514342999993</v>
      </c>
      <c r="I386" s="2">
        <f t="shared" si="32"/>
        <v>7.99286163299999</v>
      </c>
      <c r="J386" s="6">
        <f t="shared" si="36"/>
        <v>-1.0346527100000031</v>
      </c>
      <c r="K386">
        <v>8906.25</v>
      </c>
      <c r="L386">
        <f t="shared" si="35"/>
        <v>6.239252929999992</v>
      </c>
      <c r="M386">
        <f t="shared" si="33"/>
        <v>6.239252929999992</v>
      </c>
      <c r="N386" s="9">
        <f>20*LOG10((12200^2*K386^4)/((K386^2+20.6^2)*(K386^2+12200^2)*(K386^2+107.7^2)^0.5*(K386^2+737.9^2)^0.5)/aref)</f>
        <v>-1.7410361342825138</v>
      </c>
      <c r="O386">
        <f t="shared" si="37"/>
        <v>7.2864782087174795</v>
      </c>
    </row>
    <row r="387" spans="1:15" ht="12.75">
      <c r="A387">
        <v>8929.687</v>
      </c>
      <c r="B387">
        <v>-84.607368469</v>
      </c>
      <c r="C387">
        <v>-85.653053284</v>
      </c>
      <c r="D387">
        <v>8929.687</v>
      </c>
      <c r="E387">
        <v>-87.432701111</v>
      </c>
      <c r="F387">
        <v>-87.432701111</v>
      </c>
      <c r="G387">
        <v>8929.687</v>
      </c>
      <c r="H387" s="2">
        <f t="shared" si="34"/>
        <v>9.022631531000002</v>
      </c>
      <c r="I387" s="2">
        <f t="shared" si="32"/>
        <v>7.9769467160000005</v>
      </c>
      <c r="J387" s="6">
        <f t="shared" si="36"/>
        <v>-1.0456848150000013</v>
      </c>
      <c r="K387">
        <v>8929.687</v>
      </c>
      <c r="L387">
        <f t="shared" si="35"/>
        <v>6.197298888999995</v>
      </c>
      <c r="M387">
        <f t="shared" si="33"/>
        <v>6.197298888999995</v>
      </c>
      <c r="N387" s="9">
        <f>20*LOG10((12200^2*K387^4)/((K387^2+20.6^2)*(K387^2+12200^2)*(K387^2+107.7^2)^0.5*(K387^2+737.9^2)^0.5)/aref)</f>
        <v>-1.7567764482944723</v>
      </c>
      <c r="O387">
        <f t="shared" si="37"/>
        <v>7.26585508270553</v>
      </c>
    </row>
    <row r="388" spans="1:15" ht="12.75">
      <c r="A388">
        <v>8953.125</v>
      </c>
      <c r="B388">
        <v>-84.556045532</v>
      </c>
      <c r="C388">
        <v>-85.612861633</v>
      </c>
      <c r="D388">
        <v>8953.125</v>
      </c>
      <c r="E388">
        <v>-87.501594543</v>
      </c>
      <c r="F388">
        <v>-87.501594543</v>
      </c>
      <c r="G388">
        <v>8953.125</v>
      </c>
      <c r="H388" s="2">
        <f t="shared" si="34"/>
        <v>9.073954467999997</v>
      </c>
      <c r="I388" s="2">
        <f t="shared" si="32"/>
        <v>8.017138367000001</v>
      </c>
      <c r="J388" s="6">
        <f t="shared" si="36"/>
        <v>-1.0568161009999955</v>
      </c>
      <c r="K388">
        <v>8953.125</v>
      </c>
      <c r="L388">
        <f t="shared" si="35"/>
        <v>6.1284054569999995</v>
      </c>
      <c r="M388">
        <f t="shared" si="33"/>
        <v>6.1284054569999995</v>
      </c>
      <c r="N388" s="9">
        <f>20*LOG10((12200^2*K388^4)/((K388^2+20.6^2)*(K388^2+12200^2)*(K388^2+107.7^2)^0.5*(K388^2+737.9^2)^0.5)/aref)</f>
        <v>-1.7725312946896166</v>
      </c>
      <c r="O388">
        <f t="shared" si="37"/>
        <v>7.30142317331038</v>
      </c>
    </row>
    <row r="389" spans="1:15" ht="12.75">
      <c r="A389">
        <v>8976.562</v>
      </c>
      <c r="B389">
        <v>-84.470825195</v>
      </c>
      <c r="C389">
        <v>-85.538772583</v>
      </c>
      <c r="D389">
        <v>8976.562</v>
      </c>
      <c r="E389">
        <v>-87.535163879</v>
      </c>
      <c r="F389">
        <v>-87.535163879</v>
      </c>
      <c r="G389">
        <v>8976.562</v>
      </c>
      <c r="H389" s="2">
        <f t="shared" si="34"/>
        <v>9.159174804999992</v>
      </c>
      <c r="I389" s="2">
        <f t="shared" si="32"/>
        <v>8.091227416999999</v>
      </c>
      <c r="J389" s="6">
        <f t="shared" si="36"/>
        <v>-1.0679473879999932</v>
      </c>
      <c r="K389">
        <v>8976.562</v>
      </c>
      <c r="L389">
        <f t="shared" si="35"/>
        <v>6.094836121</v>
      </c>
      <c r="M389">
        <f t="shared" si="33"/>
        <v>6.094836121</v>
      </c>
      <c r="N389" s="9">
        <f>20*LOG10((12200^2*K389^4)/((K389^2+20.6^2)*(K389^2+12200^2)*(K389^2+107.7^2)^0.5*(K389^2+737.9^2)^0.5)/aref)</f>
        <v>-1.7882991937999646</v>
      </c>
      <c r="O389">
        <f t="shared" si="37"/>
        <v>7.370875611200027</v>
      </c>
    </row>
    <row r="390" spans="1:15" ht="12.75">
      <c r="A390">
        <v>9000</v>
      </c>
      <c r="B390">
        <v>-84.463775635</v>
      </c>
      <c r="C390">
        <v>-85.542747498</v>
      </c>
      <c r="D390">
        <v>9000</v>
      </c>
      <c r="E390">
        <v>-87.498756409</v>
      </c>
      <c r="F390">
        <v>-87.498756409</v>
      </c>
      <c r="G390">
        <v>9000</v>
      </c>
      <c r="H390" s="2">
        <f t="shared" si="34"/>
        <v>9.16622436499999</v>
      </c>
      <c r="I390" s="2">
        <f aca="true" t="shared" si="38" ref="I390:I453">C390+93.63</f>
        <v>8.087252501999998</v>
      </c>
      <c r="J390" s="6">
        <f t="shared" si="36"/>
        <v>-1.0789718629999925</v>
      </c>
      <c r="K390">
        <v>9000</v>
      </c>
      <c r="L390">
        <f t="shared" si="35"/>
        <v>6.1312435910000005</v>
      </c>
      <c r="M390">
        <f aca="true" t="shared" si="39" ref="M390:M453">F390+93.63</f>
        <v>6.1312435910000005</v>
      </c>
      <c r="N390" s="9">
        <f>20*LOG10((12200^2*K390^4)/((K390^2+20.6^2)*(K390^2+12200^2)*(K390^2+107.7^2)^0.5*(K390^2+737.9^2)^0.5)/aref)</f>
        <v>-1.8040813565488631</v>
      </c>
      <c r="O390">
        <f t="shared" si="37"/>
        <v>7.3621430084511275</v>
      </c>
    </row>
    <row r="391" spans="1:15" ht="12.75">
      <c r="A391">
        <v>9023.437</v>
      </c>
      <c r="B391">
        <v>-84.491500854</v>
      </c>
      <c r="C391">
        <v>-85.581794739</v>
      </c>
      <c r="D391">
        <v>9023.437</v>
      </c>
      <c r="E391">
        <v>-87.456573486</v>
      </c>
      <c r="F391">
        <v>-87.456573486</v>
      </c>
      <c r="G391">
        <v>9023.437</v>
      </c>
      <c r="H391" s="2">
        <f aca="true" t="shared" si="40" ref="H391:H454">B391+93.63</f>
        <v>9.138499146000001</v>
      </c>
      <c r="I391" s="2">
        <f t="shared" si="38"/>
        <v>8.048205260999993</v>
      </c>
      <c r="J391" s="6">
        <f t="shared" si="36"/>
        <v>-1.0902938850000083</v>
      </c>
      <c r="K391">
        <v>9023.437</v>
      </c>
      <c r="L391">
        <f aca="true" t="shared" si="41" ref="L391:L454">E391+93.63</f>
        <v>6.173426513999999</v>
      </c>
      <c r="M391">
        <f t="shared" si="39"/>
        <v>6.173426513999999</v>
      </c>
      <c r="N391" s="9">
        <f>20*LOG10((12200^2*K391^4)/((K391^2+20.6^2)*(K391^2+12200^2)*(K391^2+107.7^2)^0.5*(K391^2+737.9^2)^0.5)/aref)</f>
        <v>-1.8198763022507272</v>
      </c>
      <c r="O391">
        <f t="shared" si="37"/>
        <v>7.3186228437492735</v>
      </c>
    </row>
    <row r="392" spans="1:15" ht="12.75">
      <c r="A392">
        <v>9046.875</v>
      </c>
      <c r="B392">
        <v>-84.523750305</v>
      </c>
      <c r="C392">
        <v>-85.625175476</v>
      </c>
      <c r="D392">
        <v>9046.875</v>
      </c>
      <c r="E392">
        <v>-87.472297668</v>
      </c>
      <c r="F392">
        <v>-87.472297668</v>
      </c>
      <c r="G392">
        <v>9046.875</v>
      </c>
      <c r="H392" s="2">
        <f t="shared" si="40"/>
        <v>9.106249695000002</v>
      </c>
      <c r="I392" s="2">
        <f t="shared" si="38"/>
        <v>8.004824524</v>
      </c>
      <c r="J392" s="6">
        <f aca="true" t="shared" si="42" ref="J392:J455">I392-H392</f>
        <v>-1.1014251710000025</v>
      </c>
      <c r="K392">
        <v>9046.875</v>
      </c>
      <c r="L392">
        <f t="shared" si="41"/>
        <v>6.1577023319999995</v>
      </c>
      <c r="M392">
        <f t="shared" si="39"/>
        <v>6.1577023319999995</v>
      </c>
      <c r="N392" s="9">
        <f>20*LOG10((12200^2*K392^4)/((K392^2+20.6^2)*(K392^2+12200^2)*(K392^2+107.7^2)^0.5*(K392^2+737.9^2)^0.5)/aref)</f>
        <v>-1.8356852454450248</v>
      </c>
      <c r="O392">
        <f aca="true" t="shared" si="43" ref="O392:O455">H392+N392</f>
        <v>7.2705644495549775</v>
      </c>
    </row>
    <row r="393" spans="1:15" ht="12.75">
      <c r="A393">
        <v>9070.312</v>
      </c>
      <c r="B393">
        <v>-84.589149475</v>
      </c>
      <c r="C393">
        <v>-85.701286316</v>
      </c>
      <c r="D393">
        <v>9070.312</v>
      </c>
      <c r="E393">
        <v>-87.394622803</v>
      </c>
      <c r="F393">
        <v>-87.394622803</v>
      </c>
      <c r="G393">
        <v>9070.312</v>
      </c>
      <c r="H393" s="2">
        <f t="shared" si="40"/>
        <v>9.040850524999996</v>
      </c>
      <c r="I393" s="2">
        <f t="shared" si="38"/>
        <v>7.928713684000002</v>
      </c>
      <c r="J393" s="6">
        <f t="shared" si="42"/>
        <v>-1.1121368409999945</v>
      </c>
      <c r="K393">
        <v>9070.312</v>
      </c>
      <c r="L393">
        <f t="shared" si="41"/>
        <v>6.235377196999991</v>
      </c>
      <c r="M393">
        <f t="shared" si="39"/>
        <v>6.235377196999991</v>
      </c>
      <c r="N393" s="9">
        <f>20*LOG10((12200^2*K393^4)/((K393^2+20.6^2)*(K393^2+12200^2)*(K393^2+107.7^2)^0.5*(K393^2+737.9^2)^0.5)/aref)</f>
        <v>-1.8515067044637195</v>
      </c>
      <c r="O393">
        <f t="shared" si="43"/>
        <v>7.189343820536276</v>
      </c>
    </row>
    <row r="394" spans="1:15" ht="12.75">
      <c r="A394">
        <v>9093.75</v>
      </c>
      <c r="B394">
        <v>-84.634246826</v>
      </c>
      <c r="C394">
        <v>-85.757659912</v>
      </c>
      <c r="D394">
        <v>9093.75</v>
      </c>
      <c r="E394">
        <v>-87.343727112</v>
      </c>
      <c r="F394">
        <v>-87.343727112</v>
      </c>
      <c r="G394">
        <v>9093.75</v>
      </c>
      <c r="H394" s="2">
        <f t="shared" si="40"/>
        <v>8.995753174</v>
      </c>
      <c r="I394" s="2">
        <f t="shared" si="38"/>
        <v>7.872340088000001</v>
      </c>
      <c r="J394" s="6">
        <f t="shared" si="42"/>
        <v>-1.1234130859999993</v>
      </c>
      <c r="K394">
        <v>9093.75</v>
      </c>
      <c r="L394">
        <f t="shared" si="41"/>
        <v>6.286272887999999</v>
      </c>
      <c r="M394">
        <f t="shared" si="39"/>
        <v>6.286272887999999</v>
      </c>
      <c r="N394" s="9">
        <f>20*LOG10((12200^2*K394^4)/((K394^2+20.6^2)*(K394^2+12200^2)*(K394^2+107.7^2)^0.5*(K394^2+737.9^2)^0.5)/aref)</f>
        <v>-1.867341897406427</v>
      </c>
      <c r="O394">
        <f t="shared" si="43"/>
        <v>7.128411276593574</v>
      </c>
    </row>
    <row r="395" spans="1:15" ht="12.75">
      <c r="A395">
        <v>9117.187</v>
      </c>
      <c r="B395">
        <v>-84.613792419</v>
      </c>
      <c r="C395">
        <v>-85.74861145</v>
      </c>
      <c r="D395">
        <v>9117.187</v>
      </c>
      <c r="E395">
        <v>-87.500137329</v>
      </c>
      <c r="F395">
        <v>-87.500137329</v>
      </c>
      <c r="G395">
        <v>9117.187</v>
      </c>
      <c r="H395" s="2">
        <f t="shared" si="40"/>
        <v>9.016207580999989</v>
      </c>
      <c r="I395" s="2">
        <f t="shared" si="38"/>
        <v>7.881388549999997</v>
      </c>
      <c r="J395" s="6">
        <f t="shared" si="42"/>
        <v>-1.1348190309999922</v>
      </c>
      <c r="K395">
        <v>9117.187</v>
      </c>
      <c r="L395">
        <f t="shared" si="41"/>
        <v>6.129862670999998</v>
      </c>
      <c r="M395">
        <f t="shared" si="39"/>
        <v>6.129862670999998</v>
      </c>
      <c r="N395" s="9">
        <f>20*LOG10((12200^2*K395^4)/((K395^2+20.6^2)*(K395^2+12200^2)*(K395^2+107.7^2)^0.5*(K395^2+737.9^2)^0.5)/aref)</f>
        <v>-1.8831893416575425</v>
      </c>
      <c r="O395">
        <f t="shared" si="43"/>
        <v>7.133018239342446</v>
      </c>
    </row>
    <row r="396" spans="1:15" ht="12.75">
      <c r="A396">
        <v>9140.625</v>
      </c>
      <c r="B396">
        <v>-84.585456848</v>
      </c>
      <c r="C396">
        <v>-85.731124878</v>
      </c>
      <c r="D396">
        <v>9140.625</v>
      </c>
      <c r="E396">
        <v>-87.645881653</v>
      </c>
      <c r="F396">
        <v>-87.645881653</v>
      </c>
      <c r="G396">
        <v>9140.625</v>
      </c>
      <c r="H396" s="2">
        <f t="shared" si="40"/>
        <v>9.044543151999989</v>
      </c>
      <c r="I396" s="2">
        <f t="shared" si="38"/>
        <v>7.898875121999993</v>
      </c>
      <c r="J396" s="6">
        <f t="shared" si="42"/>
        <v>-1.145668029999996</v>
      </c>
      <c r="K396">
        <v>9140.625</v>
      </c>
      <c r="L396">
        <f t="shared" si="41"/>
        <v>5.984118346999992</v>
      </c>
      <c r="M396">
        <f t="shared" si="39"/>
        <v>5.984118346999992</v>
      </c>
      <c r="N396" s="9">
        <f>20*LOG10((12200^2*K396^4)/((K396^2+20.6^2)*(K396^2+12200^2)*(K396^2+107.7^2)^0.5*(K396^2+737.9^2)^0.5)/aref)</f>
        <v>-1.89905025882145</v>
      </c>
      <c r="O396">
        <f t="shared" si="43"/>
        <v>7.145492893178538</v>
      </c>
    </row>
    <row r="397" spans="1:15" ht="12.75">
      <c r="A397">
        <v>9164.062</v>
      </c>
      <c r="B397">
        <v>-84.582077026</v>
      </c>
      <c r="C397">
        <v>-85.739006042</v>
      </c>
      <c r="D397">
        <v>9164.062</v>
      </c>
      <c r="E397">
        <v>-87.694953918</v>
      </c>
      <c r="F397">
        <v>-87.694953918</v>
      </c>
      <c r="G397">
        <v>9164.062</v>
      </c>
      <c r="H397" s="2">
        <f t="shared" si="40"/>
        <v>9.047922974000002</v>
      </c>
      <c r="I397" s="2">
        <f t="shared" si="38"/>
        <v>7.890993957999996</v>
      </c>
      <c r="J397" s="6">
        <f t="shared" si="42"/>
        <v>-1.1569290160000065</v>
      </c>
      <c r="K397">
        <v>9164.062</v>
      </c>
      <c r="L397">
        <f t="shared" si="41"/>
        <v>5.9350460819999995</v>
      </c>
      <c r="M397">
        <f t="shared" si="39"/>
        <v>5.9350460819999995</v>
      </c>
      <c r="N397" s="9">
        <f>20*LOG10((12200^2*K397^4)/((K397^2+20.6^2)*(K397^2+12200^2)*(K397^2+107.7^2)^0.5*(K397^2+737.9^2)^0.5)/aref)</f>
        <v>-1.9149231653696073</v>
      </c>
      <c r="O397">
        <f t="shared" si="43"/>
        <v>7.1329998086303945</v>
      </c>
    </row>
    <row r="398" spans="1:15" ht="12.75">
      <c r="A398">
        <v>9187.5</v>
      </c>
      <c r="B398">
        <v>-84.513069153</v>
      </c>
      <c r="C398">
        <v>-85.68157196</v>
      </c>
      <c r="D398">
        <v>9187.5</v>
      </c>
      <c r="E398">
        <v>-87.683357239</v>
      </c>
      <c r="F398">
        <v>-87.683357239</v>
      </c>
      <c r="G398">
        <v>9187.5</v>
      </c>
      <c r="H398" s="2">
        <f t="shared" si="40"/>
        <v>9.116930846999992</v>
      </c>
      <c r="I398" s="2">
        <f t="shared" si="38"/>
        <v>7.948428039999996</v>
      </c>
      <c r="J398" s="6">
        <f t="shared" si="42"/>
        <v>-1.1685028069999959</v>
      </c>
      <c r="K398">
        <v>9187.5</v>
      </c>
      <c r="L398">
        <f t="shared" si="41"/>
        <v>5.946642760999993</v>
      </c>
      <c r="M398">
        <f t="shared" si="39"/>
        <v>5.946642760999993</v>
      </c>
      <c r="N398" s="9">
        <f>20*LOG10((12200^2*K398^4)/((K398^2+20.6^2)*(K398^2+12200^2)*(K398^2+107.7^2)^0.5*(K398^2+737.9^2)^0.5)/aref)</f>
        <v>-1.9308092863563988</v>
      </c>
      <c r="O398">
        <f t="shared" si="43"/>
        <v>7.186121560643593</v>
      </c>
    </row>
    <row r="399" spans="1:15" ht="12.75">
      <c r="A399">
        <v>9210.937</v>
      </c>
      <c r="B399">
        <v>-84.36289978</v>
      </c>
      <c r="C399">
        <v>-85.542297363</v>
      </c>
      <c r="D399">
        <v>9210.937</v>
      </c>
      <c r="E399">
        <v>-87.670684814</v>
      </c>
      <c r="F399">
        <v>-87.670684814</v>
      </c>
      <c r="G399">
        <v>9210.937</v>
      </c>
      <c r="H399" s="2">
        <f t="shared" si="40"/>
        <v>9.267100219999989</v>
      </c>
      <c r="I399" s="2">
        <f t="shared" si="38"/>
        <v>8.087702636999992</v>
      </c>
      <c r="J399" s="6">
        <f t="shared" si="42"/>
        <v>-1.1793975829999965</v>
      </c>
      <c r="K399">
        <v>9210.937</v>
      </c>
      <c r="L399">
        <f t="shared" si="41"/>
        <v>5.959315185999998</v>
      </c>
      <c r="M399">
        <f t="shared" si="39"/>
        <v>5.959315185999998</v>
      </c>
      <c r="N399" s="9">
        <f>20*LOG10((12200^2*K399^4)/((K399^2+20.6^2)*(K399^2+12200^2)*(K399^2+107.7^2)^0.5*(K399^2+737.9^2)^0.5)/aref)</f>
        <v>-1.946707137374692</v>
      </c>
      <c r="O399">
        <f t="shared" si="43"/>
        <v>7.320393082625297</v>
      </c>
    </row>
    <row r="400" spans="1:15" ht="12.75">
      <c r="A400">
        <v>9234.375</v>
      </c>
      <c r="B400">
        <v>-84.380279541</v>
      </c>
      <c r="C400">
        <v>-85.569984436</v>
      </c>
      <c r="D400">
        <v>9234.375</v>
      </c>
      <c r="E400">
        <v>-87.721054077</v>
      </c>
      <c r="F400">
        <v>-87.721054077</v>
      </c>
      <c r="G400">
        <v>9234.375</v>
      </c>
      <c r="H400" s="2">
        <f t="shared" si="40"/>
        <v>9.249720459000002</v>
      </c>
      <c r="I400" s="2">
        <f t="shared" si="38"/>
        <v>8.060015563999997</v>
      </c>
      <c r="J400" s="6">
        <f t="shared" si="42"/>
        <v>-1.1897048950000055</v>
      </c>
      <c r="K400">
        <v>9234.375</v>
      </c>
      <c r="L400">
        <f t="shared" si="41"/>
        <v>5.90894592299999</v>
      </c>
      <c r="M400">
        <f t="shared" si="39"/>
        <v>5.90894592299999</v>
      </c>
      <c r="N400" s="9">
        <f>20*LOG10((12200^2*K400^4)/((K400^2+20.6^2)*(K400^2+12200^2)*(K400^2+107.7^2)^0.5*(K400^2+737.9^2)^0.5)/aref)</f>
        <v>-1.9626179468746958</v>
      </c>
      <c r="O400">
        <f t="shared" si="43"/>
        <v>7.287102512125307</v>
      </c>
    </row>
    <row r="401" spans="1:15" ht="12.75">
      <c r="A401">
        <v>9257.812</v>
      </c>
      <c r="B401">
        <v>-84.520881653</v>
      </c>
      <c r="C401">
        <v>-85.7213974</v>
      </c>
      <c r="D401">
        <v>9257.812</v>
      </c>
      <c r="E401">
        <v>-87.796340942</v>
      </c>
      <c r="F401">
        <v>-87.796340942</v>
      </c>
      <c r="G401">
        <v>9257.812</v>
      </c>
      <c r="H401" s="2">
        <f t="shared" si="40"/>
        <v>9.109118346999992</v>
      </c>
      <c r="I401" s="2">
        <f t="shared" si="38"/>
        <v>7.908602599999995</v>
      </c>
      <c r="J401" s="6">
        <f t="shared" si="42"/>
        <v>-1.2005157469999972</v>
      </c>
      <c r="K401">
        <v>9257.812</v>
      </c>
      <c r="L401">
        <f t="shared" si="41"/>
        <v>5.833659057999995</v>
      </c>
      <c r="M401">
        <f t="shared" si="39"/>
        <v>5.833659057999995</v>
      </c>
      <c r="N401" s="9">
        <f>20*LOG10((12200^2*K401^4)/((K401^2+20.6^2)*(K401^2+12200^2)*(K401^2+107.7^2)^0.5*(K401^2+737.9^2)^0.5)/aref)</f>
        <v>-1.9785402296047463</v>
      </c>
      <c r="O401">
        <f t="shared" si="43"/>
        <v>7.130578117395245</v>
      </c>
    </row>
    <row r="402" spans="1:15" ht="12.75">
      <c r="A402">
        <v>9281.25</v>
      </c>
      <c r="B402">
        <v>-84.564987183</v>
      </c>
      <c r="C402">
        <v>-85.776794434</v>
      </c>
      <c r="D402">
        <v>9281.25</v>
      </c>
      <c r="E402">
        <v>-87.863853455</v>
      </c>
      <c r="F402">
        <v>-87.863853455</v>
      </c>
      <c r="G402">
        <v>9281.25</v>
      </c>
      <c r="H402" s="2">
        <f t="shared" si="40"/>
        <v>9.065012816999996</v>
      </c>
      <c r="I402" s="2">
        <f t="shared" si="38"/>
        <v>7.853205566</v>
      </c>
      <c r="J402" s="6">
        <f t="shared" si="42"/>
        <v>-1.2118072509999962</v>
      </c>
      <c r="K402">
        <v>9281.25</v>
      </c>
      <c r="L402">
        <f t="shared" si="41"/>
        <v>5.766146544999998</v>
      </c>
      <c r="M402">
        <f t="shared" si="39"/>
        <v>5.766146544999998</v>
      </c>
      <c r="N402" s="9">
        <f>20*LOG10((12200^2*K402^4)/((K402^2+20.6^2)*(K402^2+12200^2)*(K402^2+107.7^2)^0.5*(K402^2+737.9^2)^0.5)/aref)</f>
        <v>-1.994475217357281</v>
      </c>
      <c r="O402">
        <f t="shared" si="43"/>
        <v>7.070537599642715</v>
      </c>
    </row>
    <row r="403" spans="1:15" ht="12.75">
      <c r="A403">
        <v>9304.687</v>
      </c>
      <c r="B403">
        <v>-84.561981201</v>
      </c>
      <c r="C403">
        <v>-85.785362244</v>
      </c>
      <c r="D403">
        <v>9304.687</v>
      </c>
      <c r="E403">
        <v>-87.860702515</v>
      </c>
      <c r="F403">
        <v>-87.860702515</v>
      </c>
      <c r="G403">
        <v>9304.687</v>
      </c>
      <c r="H403" s="2">
        <f t="shared" si="40"/>
        <v>9.068018799</v>
      </c>
      <c r="I403" s="2">
        <f t="shared" si="38"/>
        <v>7.844637755999997</v>
      </c>
      <c r="J403" s="6">
        <f t="shared" si="42"/>
        <v>-1.2233810430000034</v>
      </c>
      <c r="K403">
        <v>9304.687</v>
      </c>
      <c r="L403">
        <f t="shared" si="41"/>
        <v>5.769297484999996</v>
      </c>
      <c r="M403">
        <f t="shared" si="39"/>
        <v>5.769297484999996</v>
      </c>
      <c r="N403" s="9">
        <f>20*LOG10((12200^2*K403^4)/((K403^2+20.6^2)*(K403^2+12200^2)*(K403^2+107.7^2)^0.5*(K403^2+737.9^2)^0.5)/aref)</f>
        <v>-2.0104214240698837</v>
      </c>
      <c r="O403">
        <f t="shared" si="43"/>
        <v>7.057597374930117</v>
      </c>
    </row>
    <row r="404" spans="1:15" ht="12.75">
      <c r="A404">
        <v>9328.125</v>
      </c>
      <c r="B404">
        <v>-84.561668396</v>
      </c>
      <c r="C404">
        <v>-85.796638489</v>
      </c>
      <c r="D404">
        <v>9328.125</v>
      </c>
      <c r="E404">
        <v>-87.795547485</v>
      </c>
      <c r="F404">
        <v>-87.795547485</v>
      </c>
      <c r="G404">
        <v>9328.125</v>
      </c>
      <c r="H404" s="2">
        <f t="shared" si="40"/>
        <v>9.068331603999994</v>
      </c>
      <c r="I404" s="2">
        <f t="shared" si="38"/>
        <v>7.833361510999993</v>
      </c>
      <c r="J404" s="6">
        <f t="shared" si="42"/>
        <v>-1.2349700930000012</v>
      </c>
      <c r="K404">
        <v>9328.125</v>
      </c>
      <c r="L404">
        <f t="shared" si="41"/>
        <v>5.834452514999995</v>
      </c>
      <c r="M404">
        <f t="shared" si="39"/>
        <v>5.834452514999995</v>
      </c>
      <c r="N404" s="9">
        <f>20*LOG10((12200^2*K404^4)/((K404^2+20.6^2)*(K404^2+12200^2)*(K404^2+107.7^2)^0.5*(K404^2+737.9^2)^0.5)/aref)</f>
        <v>-2.026380084824189</v>
      </c>
      <c r="O404">
        <f t="shared" si="43"/>
        <v>7.041951519175805</v>
      </c>
    </row>
    <row r="405" spans="1:15" ht="12.75">
      <c r="A405">
        <v>9351.562</v>
      </c>
      <c r="B405">
        <v>-84.525314331</v>
      </c>
      <c r="C405">
        <v>-85.771400452</v>
      </c>
      <c r="D405">
        <v>9351.562</v>
      </c>
      <c r="E405">
        <v>-87.805328369</v>
      </c>
      <c r="F405">
        <v>-87.805328369</v>
      </c>
      <c r="G405">
        <v>9351.562</v>
      </c>
      <c r="H405" s="2">
        <f t="shared" si="40"/>
        <v>9.104685668999991</v>
      </c>
      <c r="I405" s="2">
        <f t="shared" si="38"/>
        <v>7.858599548000001</v>
      </c>
      <c r="J405" s="6">
        <f t="shared" si="42"/>
        <v>-1.2460861209999905</v>
      </c>
      <c r="K405">
        <v>9351.562</v>
      </c>
      <c r="L405">
        <f t="shared" si="41"/>
        <v>5.824671631000001</v>
      </c>
      <c r="M405">
        <f t="shared" si="39"/>
        <v>5.824671631000001</v>
      </c>
      <c r="N405" s="9">
        <f>20*LOG10((12200^2*K405^4)/((K405^2+20.6^2)*(K405^2+12200^2)*(K405^2+107.7^2)^0.5*(K405^2+737.9^2)^0.5)/aref)</f>
        <v>-2.0423497127804953</v>
      </c>
      <c r="O405">
        <f t="shared" si="43"/>
        <v>7.062335956219496</v>
      </c>
    </row>
    <row r="406" spans="1:15" ht="12.75">
      <c r="A406">
        <v>9375</v>
      </c>
      <c r="B406">
        <v>-84.495826721</v>
      </c>
      <c r="C406">
        <v>-85.752861023</v>
      </c>
      <c r="D406">
        <v>9375</v>
      </c>
      <c r="E406">
        <v>-87.84777832</v>
      </c>
      <c r="F406">
        <v>-87.84777832</v>
      </c>
      <c r="G406">
        <v>9375</v>
      </c>
      <c r="H406" s="2">
        <f t="shared" si="40"/>
        <v>9.134173278999995</v>
      </c>
      <c r="I406" s="2">
        <f t="shared" si="38"/>
        <v>7.877138977000001</v>
      </c>
      <c r="J406" s="6">
        <f t="shared" si="42"/>
        <v>-1.2570343019999939</v>
      </c>
      <c r="K406">
        <v>9375</v>
      </c>
      <c r="L406">
        <f t="shared" si="41"/>
        <v>5.782221679999992</v>
      </c>
      <c r="M406">
        <f t="shared" si="39"/>
        <v>5.782221679999992</v>
      </c>
      <c r="N406" s="9">
        <f>20*LOG10((12200^2*K406^4)/((K406^2+20.6^2)*(K406^2+12200^2)*(K406^2+107.7^2)^0.5*(K406^2+737.9^2)^0.5)/aref)</f>
        <v>-2.058331546257178</v>
      </c>
      <c r="O406">
        <f t="shared" si="43"/>
        <v>7.075841732742817</v>
      </c>
    </row>
    <row r="407" spans="1:15" ht="12.75">
      <c r="A407">
        <v>9398.437</v>
      </c>
      <c r="B407">
        <v>-84.521011353</v>
      </c>
      <c r="C407">
        <v>-85.789329529</v>
      </c>
      <c r="D407">
        <v>9398.437</v>
      </c>
      <c r="E407">
        <v>-87.848426819</v>
      </c>
      <c r="F407">
        <v>-87.848426819</v>
      </c>
      <c r="G407">
        <v>9398.437</v>
      </c>
      <c r="H407" s="2">
        <f t="shared" si="40"/>
        <v>9.10898864699999</v>
      </c>
      <c r="I407" s="2">
        <f t="shared" si="38"/>
        <v>7.840670470999996</v>
      </c>
      <c r="J407" s="6">
        <f t="shared" si="42"/>
        <v>-1.268318175999994</v>
      </c>
      <c r="K407">
        <v>9398.437</v>
      </c>
      <c r="L407">
        <f t="shared" si="41"/>
        <v>5.781573180999999</v>
      </c>
      <c r="M407">
        <f t="shared" si="39"/>
        <v>5.781573180999999</v>
      </c>
      <c r="N407" s="9">
        <f>20*LOG10((12200^2*K407^4)/((K407^2+20.6^2)*(K407^2+12200^2)*(K407^2+107.7^2)^0.5*(K407^2+737.9^2)^0.5)/aref)</f>
        <v>-2.074324097670445</v>
      </c>
      <c r="O407">
        <f t="shared" si="43"/>
        <v>7.034664549329545</v>
      </c>
    </row>
    <row r="408" spans="1:15" ht="12.75">
      <c r="A408">
        <v>9421.875</v>
      </c>
      <c r="B408">
        <v>-84.576263428</v>
      </c>
      <c r="C408">
        <v>-85.855445862</v>
      </c>
      <c r="D408">
        <v>9421.875</v>
      </c>
      <c r="E408">
        <v>-87.865486145</v>
      </c>
      <c r="F408">
        <v>-87.865486145</v>
      </c>
      <c r="G408">
        <v>9421.875</v>
      </c>
      <c r="H408" s="2">
        <f t="shared" si="40"/>
        <v>9.053736571999991</v>
      </c>
      <c r="I408" s="2">
        <f t="shared" si="38"/>
        <v>7.774554137999999</v>
      </c>
      <c r="J408" s="6">
        <f t="shared" si="42"/>
        <v>-1.279182433999992</v>
      </c>
      <c r="K408">
        <v>9421.875</v>
      </c>
      <c r="L408">
        <f t="shared" si="41"/>
        <v>5.76451385499999</v>
      </c>
      <c r="M408">
        <f t="shared" si="39"/>
        <v>5.76451385499999</v>
      </c>
      <c r="N408" s="9">
        <f>20*LOG10((12200^2*K408^4)/((K408^2+20.6^2)*(K408^2+12200^2)*(K408^2+107.7^2)^0.5*(K408^2+737.9^2)^0.5)/aref)</f>
        <v>-2.090328608523463</v>
      </c>
      <c r="O408">
        <f t="shared" si="43"/>
        <v>6.963407963476528</v>
      </c>
    </row>
    <row r="409" spans="1:15" ht="12.75">
      <c r="A409">
        <v>9445.312</v>
      </c>
      <c r="B409">
        <v>-84.622039795</v>
      </c>
      <c r="C409">
        <v>-85.911598206</v>
      </c>
      <c r="D409">
        <v>9445.312</v>
      </c>
      <c r="E409">
        <v>-87.930763245</v>
      </c>
      <c r="F409">
        <v>-87.930763245</v>
      </c>
      <c r="G409">
        <v>9445.312</v>
      </c>
      <c r="H409" s="2">
        <f t="shared" si="40"/>
        <v>9.00796020499999</v>
      </c>
      <c r="I409" s="2">
        <f t="shared" si="38"/>
        <v>7.718401794000002</v>
      </c>
      <c r="J409" s="6">
        <f t="shared" si="42"/>
        <v>-1.2895584109999874</v>
      </c>
      <c r="K409">
        <v>9445.312</v>
      </c>
      <c r="L409">
        <f t="shared" si="41"/>
        <v>5.699236755000001</v>
      </c>
      <c r="M409">
        <f t="shared" si="39"/>
        <v>5.699236755000001</v>
      </c>
      <c r="N409" s="9">
        <f>20*LOG10((12200^2*K409^4)/((K409^2+20.6^2)*(K409^2+12200^2)*(K409^2+107.7^2)^0.5*(K409^2+737.9^2)^0.5)/aref)</f>
        <v>-2.1063435905212264</v>
      </c>
      <c r="O409">
        <f t="shared" si="43"/>
        <v>6.901616614478763</v>
      </c>
    </row>
    <row r="410" spans="1:15" ht="12.75">
      <c r="A410">
        <v>9468.75</v>
      </c>
      <c r="B410">
        <v>-84.639984131</v>
      </c>
      <c r="C410">
        <v>-85.94026947</v>
      </c>
      <c r="D410">
        <v>9468.75</v>
      </c>
      <c r="E410">
        <v>-87.968574524</v>
      </c>
      <c r="F410">
        <v>-87.968574524</v>
      </c>
      <c r="G410">
        <v>9468.75</v>
      </c>
      <c r="H410" s="2">
        <f t="shared" si="40"/>
        <v>8.99001586899999</v>
      </c>
      <c r="I410" s="2">
        <f t="shared" si="38"/>
        <v>7.689730529999991</v>
      </c>
      <c r="J410" s="6">
        <f t="shared" si="42"/>
        <v>-1.3002853389999984</v>
      </c>
      <c r="K410">
        <v>9468.75</v>
      </c>
      <c r="L410">
        <f t="shared" si="41"/>
        <v>5.661425475999991</v>
      </c>
      <c r="M410">
        <f t="shared" si="39"/>
        <v>5.661425475999991</v>
      </c>
      <c r="N410" s="9">
        <f>20*LOG10((12200^2*K410^4)/((K410^2+20.6^2)*(K410^2+12200^2)*(K410^2+107.7^2)^0.5*(K410^2+737.9^2)^0.5)/aref)</f>
        <v>-2.1223702883003255</v>
      </c>
      <c r="O410">
        <f t="shared" si="43"/>
        <v>6.867645580699664</v>
      </c>
    </row>
    <row r="411" spans="1:15" ht="12.75">
      <c r="A411">
        <v>9492.187</v>
      </c>
      <c r="B411">
        <v>-84.642822266</v>
      </c>
      <c r="C411">
        <v>-85.954284668</v>
      </c>
      <c r="D411">
        <v>9492.187</v>
      </c>
      <c r="E411">
        <v>-87.990837097</v>
      </c>
      <c r="F411">
        <v>-87.990837097</v>
      </c>
      <c r="G411">
        <v>9492.187</v>
      </c>
      <c r="H411" s="2">
        <f t="shared" si="40"/>
        <v>8.987177734</v>
      </c>
      <c r="I411" s="2">
        <f t="shared" si="38"/>
        <v>7.675715331999996</v>
      </c>
      <c r="J411" s="6">
        <f t="shared" si="42"/>
        <v>-1.3114624020000036</v>
      </c>
      <c r="K411">
        <v>9492.187</v>
      </c>
      <c r="L411">
        <f t="shared" si="41"/>
        <v>5.639162902999999</v>
      </c>
      <c r="M411">
        <f t="shared" si="39"/>
        <v>5.639162902999999</v>
      </c>
      <c r="N411" s="9">
        <f>20*LOG10((12200^2*K411^4)/((K411^2+20.6^2)*(K411^2+12200^2)*(K411^2+107.7^2)^0.5*(K411^2+737.9^2)^0.5)/aref)</f>
        <v>-2.1384072128871106</v>
      </c>
      <c r="O411">
        <f t="shared" si="43"/>
        <v>6.848770521112889</v>
      </c>
    </row>
    <row r="412" spans="1:15" ht="12.75">
      <c r="A412">
        <v>9515.625</v>
      </c>
      <c r="B412">
        <v>-84.702323914</v>
      </c>
      <c r="C412">
        <v>-86.02519989</v>
      </c>
      <c r="D412">
        <v>9515.625</v>
      </c>
      <c r="E412">
        <v>-88.014190674</v>
      </c>
      <c r="F412">
        <v>-88.014190674</v>
      </c>
      <c r="G412">
        <v>9515.625</v>
      </c>
      <c r="H412" s="2">
        <f t="shared" si="40"/>
        <v>8.927676085999991</v>
      </c>
      <c r="I412" s="2">
        <f t="shared" si="38"/>
        <v>7.604800109999999</v>
      </c>
      <c r="J412" s="6">
        <f t="shared" si="42"/>
        <v>-1.3228759759999917</v>
      </c>
      <c r="K412">
        <v>9515.625</v>
      </c>
      <c r="L412">
        <f t="shared" si="41"/>
        <v>5.61580932599999</v>
      </c>
      <c r="M412">
        <f t="shared" si="39"/>
        <v>5.61580932599999</v>
      </c>
      <c r="N412" s="9">
        <f>20*LOG10((12200^2*K412^4)/((K412^2+20.6^2)*(K412^2+12200^2)*(K412^2+107.7^2)^0.5*(K412^2+737.9^2)^0.5)/aref)</f>
        <v>-2.15445561200072</v>
      </c>
      <c r="O412">
        <f t="shared" si="43"/>
        <v>6.773220473999271</v>
      </c>
    </row>
    <row r="413" spans="1:15" ht="12.75">
      <c r="A413">
        <v>9539.062</v>
      </c>
      <c r="B413">
        <v>-84.735626221</v>
      </c>
      <c r="C413">
        <v>-86.070152283</v>
      </c>
      <c r="D413">
        <v>9539.062</v>
      </c>
      <c r="E413">
        <v>-87.988693237</v>
      </c>
      <c r="F413">
        <v>-87.988693237</v>
      </c>
      <c r="G413">
        <v>9539.062</v>
      </c>
      <c r="H413" s="2">
        <f t="shared" si="40"/>
        <v>8.894373778999991</v>
      </c>
      <c r="I413" s="2">
        <f t="shared" si="38"/>
        <v>7.559847716999997</v>
      </c>
      <c r="J413" s="6">
        <f t="shared" si="42"/>
        <v>-1.3345260619999948</v>
      </c>
      <c r="K413">
        <v>9539.062</v>
      </c>
      <c r="L413">
        <f t="shared" si="41"/>
        <v>5.641306762999989</v>
      </c>
      <c r="M413">
        <f t="shared" si="39"/>
        <v>5.641306762999989</v>
      </c>
      <c r="N413" s="9">
        <f>20*LOG10((12200^2*K413^4)/((K413^2+20.6^2)*(K413^2+12200^2)*(K413^2+107.7^2)^0.5*(K413^2+737.9^2)^0.5)/aref)</f>
        <v>-2.170513996021139</v>
      </c>
      <c r="O413">
        <f t="shared" si="43"/>
        <v>6.7238597829788525</v>
      </c>
    </row>
    <row r="414" spans="1:15" ht="12.75">
      <c r="A414">
        <v>9562.5</v>
      </c>
      <c r="B414">
        <v>-84.704307556</v>
      </c>
      <c r="C414">
        <v>-86.050041199</v>
      </c>
      <c r="D414">
        <v>9562.5</v>
      </c>
      <c r="E414">
        <v>-87.962432861</v>
      </c>
      <c r="F414">
        <v>-87.962432861</v>
      </c>
      <c r="G414">
        <v>9562.5</v>
      </c>
      <c r="H414" s="2">
        <f t="shared" si="40"/>
        <v>8.925692443999992</v>
      </c>
      <c r="I414" s="2">
        <f t="shared" si="38"/>
        <v>7.579958800999989</v>
      </c>
      <c r="J414" s="6">
        <f t="shared" si="42"/>
        <v>-1.3457336430000026</v>
      </c>
      <c r="K414">
        <v>9562.5</v>
      </c>
      <c r="L414">
        <f t="shared" si="41"/>
        <v>5.667567138999999</v>
      </c>
      <c r="M414">
        <f t="shared" si="39"/>
        <v>5.667567138999999</v>
      </c>
      <c r="N414" s="9">
        <f>20*LOG10((12200^2*K414^4)/((K414^2+20.6^2)*(K414^2+12200^2)*(K414^2+107.7^2)^0.5*(K414^2+737.9^2)^0.5)/aref)</f>
        <v>-2.1865836156997034</v>
      </c>
      <c r="O414">
        <f t="shared" si="43"/>
        <v>6.739108828300289</v>
      </c>
    </row>
    <row r="415" spans="1:15" ht="12.75">
      <c r="A415">
        <v>9585.937</v>
      </c>
      <c r="B415">
        <v>-84.6979599</v>
      </c>
      <c r="C415">
        <v>-86.054450989</v>
      </c>
      <c r="D415">
        <v>9585.937</v>
      </c>
      <c r="E415">
        <v>-88.010566711</v>
      </c>
      <c r="F415">
        <v>-88.010566711</v>
      </c>
      <c r="G415">
        <v>9585.937</v>
      </c>
      <c r="H415" s="2">
        <f t="shared" si="40"/>
        <v>8.932040099999995</v>
      </c>
      <c r="I415" s="2">
        <f t="shared" si="38"/>
        <v>7.575549010999993</v>
      </c>
      <c r="J415" s="6">
        <f t="shared" si="42"/>
        <v>-1.3564910890000021</v>
      </c>
      <c r="K415">
        <v>9585.937</v>
      </c>
      <c r="L415">
        <f t="shared" si="41"/>
        <v>5.619433289</v>
      </c>
      <c r="M415">
        <f t="shared" si="39"/>
        <v>5.619433289</v>
      </c>
      <c r="N415" s="9">
        <f>20*LOG10((12200^2*K415^4)/((K415^2+20.6^2)*(K415^2+12200^2)*(K415^2+107.7^2)^0.5*(K415^2+737.9^2)^0.5)/aref)</f>
        <v>-2.2026629808019913</v>
      </c>
      <c r="O415">
        <f t="shared" si="43"/>
        <v>6.729377119198004</v>
      </c>
    </row>
    <row r="416" spans="1:15" ht="12.75">
      <c r="A416">
        <v>9609.375</v>
      </c>
      <c r="B416">
        <v>-84.670700073</v>
      </c>
      <c r="C416">
        <v>-86.038078308</v>
      </c>
      <c r="D416">
        <v>9609.375</v>
      </c>
      <c r="E416">
        <v>-88.044952393</v>
      </c>
      <c r="F416">
        <v>-88.044952393</v>
      </c>
      <c r="G416">
        <v>9609.375</v>
      </c>
      <c r="H416" s="2">
        <f t="shared" si="40"/>
        <v>8.95929992699999</v>
      </c>
      <c r="I416" s="2">
        <f t="shared" si="38"/>
        <v>7.591921692</v>
      </c>
      <c r="J416" s="6">
        <f t="shared" si="42"/>
        <v>-1.3673782349999897</v>
      </c>
      <c r="K416">
        <v>9609.375</v>
      </c>
      <c r="L416">
        <f t="shared" si="41"/>
        <v>5.585047606999993</v>
      </c>
      <c r="M416">
        <f t="shared" si="39"/>
        <v>5.585047606999993</v>
      </c>
      <c r="N416" s="9">
        <f>20*LOG10((12200^2*K416^4)/((K416^2+20.6^2)*(K416^2+12200^2)*(K416^2+107.7^2)^0.5*(K416^2+737.9^2)^0.5)/aref)</f>
        <v>-2.2187533450616983</v>
      </c>
      <c r="O416">
        <f t="shared" si="43"/>
        <v>6.7405465819382915</v>
      </c>
    </row>
    <row r="417" spans="1:15" ht="12.75">
      <c r="A417">
        <v>9632.812</v>
      </c>
      <c r="B417">
        <v>-84.654464722</v>
      </c>
      <c r="C417">
        <v>-86.032798767</v>
      </c>
      <c r="D417">
        <v>9632.812</v>
      </c>
      <c r="E417">
        <v>-88.03377533</v>
      </c>
      <c r="F417">
        <v>-88.03377533</v>
      </c>
      <c r="G417">
        <v>9632.812</v>
      </c>
      <c r="H417" s="2">
        <f t="shared" si="40"/>
        <v>8.975535277999995</v>
      </c>
      <c r="I417" s="2">
        <f t="shared" si="38"/>
        <v>7.597201232999993</v>
      </c>
      <c r="J417" s="6">
        <f t="shared" si="42"/>
        <v>-1.3783340450000026</v>
      </c>
      <c r="K417">
        <v>9632.812</v>
      </c>
      <c r="L417">
        <f t="shared" si="41"/>
        <v>5.596224669999998</v>
      </c>
      <c r="M417">
        <f t="shared" si="39"/>
        <v>5.596224669999998</v>
      </c>
      <c r="N417" s="9">
        <f>20*LOG10((12200^2*K417^4)/((K417^2+20.6^2)*(K417^2+12200^2)*(K417^2+107.7^2)^0.5*(K417^2+737.9^2)^0.5)/aref)</f>
        <v>-2.2348532176616382</v>
      </c>
      <c r="O417">
        <f t="shared" si="43"/>
        <v>6.740682060338357</v>
      </c>
    </row>
    <row r="418" spans="1:15" ht="12.75">
      <c r="A418">
        <v>9656.25</v>
      </c>
      <c r="B418">
        <v>-84.709236145</v>
      </c>
      <c r="C418">
        <v>-86.098526001</v>
      </c>
      <c r="D418">
        <v>9656.25</v>
      </c>
      <c r="E418">
        <v>-88.047767639</v>
      </c>
      <c r="F418">
        <v>-88.047767639</v>
      </c>
      <c r="G418">
        <v>9656.25</v>
      </c>
      <c r="H418" s="2">
        <f t="shared" si="40"/>
        <v>8.92076385499999</v>
      </c>
      <c r="I418" s="2">
        <f t="shared" si="38"/>
        <v>7.531473998999999</v>
      </c>
      <c r="J418" s="6">
        <f t="shared" si="42"/>
        <v>-1.3892898559999907</v>
      </c>
      <c r="K418">
        <v>9656.25</v>
      </c>
      <c r="L418">
        <f t="shared" si="41"/>
        <v>5.5822323609999955</v>
      </c>
      <c r="M418">
        <f t="shared" si="39"/>
        <v>5.5822323609999955</v>
      </c>
      <c r="N418" s="9">
        <f>20*LOG10((12200^2*K418^4)/((K418^2+20.6^2)*(K418^2+12200^2)*(K418^2+107.7^2)^0.5*(K418^2+737.9^2)^0.5)/aref)</f>
        <v>-2.2509638552685276</v>
      </c>
      <c r="O418">
        <f t="shared" si="43"/>
        <v>6.669799999731462</v>
      </c>
    </row>
    <row r="419" spans="1:15" ht="12.75">
      <c r="A419">
        <v>9679.687</v>
      </c>
      <c r="B419">
        <v>-84.728370666</v>
      </c>
      <c r="C419">
        <v>-86.128746033</v>
      </c>
      <c r="D419">
        <v>9679.687</v>
      </c>
      <c r="E419">
        <v>-88.074134827</v>
      </c>
      <c r="F419">
        <v>-88.074134827</v>
      </c>
      <c r="G419">
        <v>9679.687</v>
      </c>
      <c r="H419" s="2">
        <f t="shared" si="40"/>
        <v>8.901629333999992</v>
      </c>
      <c r="I419" s="2">
        <f t="shared" si="38"/>
        <v>7.501253966999997</v>
      </c>
      <c r="J419" s="6">
        <f t="shared" si="42"/>
        <v>-1.4003753669999952</v>
      </c>
      <c r="K419">
        <v>9679.687</v>
      </c>
      <c r="L419">
        <f t="shared" si="41"/>
        <v>5.555865173000001</v>
      </c>
      <c r="M419">
        <f t="shared" si="39"/>
        <v>5.555865173000001</v>
      </c>
      <c r="N419" s="9">
        <f>20*LOG10((12200^2*K419^4)/((K419^2+20.6^2)*(K419^2+12200^2)*(K419^2+107.7^2)^0.5*(K419^2+737.9^2)^0.5)/aref)</f>
        <v>-2.267083766513743</v>
      </c>
      <c r="O419">
        <f t="shared" si="43"/>
        <v>6.634545567486249</v>
      </c>
    </row>
    <row r="420" spans="1:15" ht="12.75">
      <c r="A420">
        <v>9703.125</v>
      </c>
      <c r="B420">
        <v>-84.683578491</v>
      </c>
      <c r="C420">
        <v>-86.094963074</v>
      </c>
      <c r="D420">
        <v>9703.125</v>
      </c>
      <c r="E420">
        <v>-88.114372253</v>
      </c>
      <c r="F420">
        <v>-88.114372253</v>
      </c>
      <c r="G420">
        <v>9703.125</v>
      </c>
      <c r="H420" s="2">
        <f t="shared" si="40"/>
        <v>8.94642150899999</v>
      </c>
      <c r="I420" s="2">
        <f t="shared" si="38"/>
        <v>7.535036925999989</v>
      </c>
      <c r="J420" s="6">
        <f t="shared" si="42"/>
        <v>-1.4113845830000002</v>
      </c>
      <c r="K420">
        <v>9703.125</v>
      </c>
      <c r="L420">
        <f t="shared" si="41"/>
        <v>5.515627746999996</v>
      </c>
      <c r="M420">
        <f t="shared" si="39"/>
        <v>5.515627746999996</v>
      </c>
      <c r="N420" s="9">
        <f>20*LOG10((12200^2*K420^4)/((K420^2+20.6^2)*(K420^2+12200^2)*(K420^2+107.7^2)^0.5*(K420^2+737.9^2)^0.5)/aref)</f>
        <v>-2.2832142109481826</v>
      </c>
      <c r="O420">
        <f t="shared" si="43"/>
        <v>6.663207298051807</v>
      </c>
    </row>
    <row r="421" spans="1:15" ht="12.75">
      <c r="A421">
        <v>9726.562</v>
      </c>
      <c r="B421">
        <v>-84.667938232</v>
      </c>
      <c r="C421">
        <v>-86.090553284</v>
      </c>
      <c r="D421">
        <v>9726.562</v>
      </c>
      <c r="E421">
        <v>-88.188980103</v>
      </c>
      <c r="F421">
        <v>-88.188980103</v>
      </c>
      <c r="G421">
        <v>9726.562</v>
      </c>
      <c r="H421" s="2">
        <f t="shared" si="40"/>
        <v>8.962061767999998</v>
      </c>
      <c r="I421" s="2">
        <f t="shared" si="38"/>
        <v>7.5394467160000005</v>
      </c>
      <c r="J421" s="6">
        <f t="shared" si="42"/>
        <v>-1.4226150519999976</v>
      </c>
      <c r="K421">
        <v>9726.562</v>
      </c>
      <c r="L421">
        <f t="shared" si="41"/>
        <v>5.44101989699999</v>
      </c>
      <c r="M421">
        <f t="shared" si="39"/>
        <v>5.44101989699999</v>
      </c>
      <c r="N421" s="9">
        <f>20*LOG10((12200^2*K421^4)/((K421^2+20.6^2)*(K421^2+12200^2)*(K421^2+107.7^2)^0.5*(K421^2+737.9^2)^0.5)/aref)</f>
        <v>-2.299353696682785</v>
      </c>
      <c r="O421">
        <f t="shared" si="43"/>
        <v>6.662708071317213</v>
      </c>
    </row>
    <row r="422" spans="1:15" ht="12.75">
      <c r="A422">
        <v>9750</v>
      </c>
      <c r="B422">
        <v>-84.684005737</v>
      </c>
      <c r="C422">
        <v>-86.118133545</v>
      </c>
      <c r="D422">
        <v>9750</v>
      </c>
      <c r="E422">
        <v>-88.226737976</v>
      </c>
      <c r="F422">
        <v>-88.226737976</v>
      </c>
      <c r="G422">
        <v>9750</v>
      </c>
      <c r="H422" s="2">
        <f t="shared" si="40"/>
        <v>8.945994262999989</v>
      </c>
      <c r="I422" s="2">
        <f t="shared" si="38"/>
        <v>7.511866454999989</v>
      </c>
      <c r="J422" s="6">
        <f t="shared" si="42"/>
        <v>-1.4341278079999995</v>
      </c>
      <c r="K422">
        <v>9750</v>
      </c>
      <c r="L422">
        <f t="shared" si="41"/>
        <v>5.403262024</v>
      </c>
      <c r="M422">
        <f t="shared" si="39"/>
        <v>5.403262024</v>
      </c>
      <c r="N422" s="9">
        <f>20*LOG10((12200^2*K422^4)/((K422^2+20.6^2)*(K422^2+12200^2)*(K422^2+107.7^2)^0.5*(K422^2+737.9^2)^0.5)/aref)</f>
        <v>-2.3155034861042694</v>
      </c>
      <c r="O422">
        <f t="shared" si="43"/>
        <v>6.630490776895719</v>
      </c>
    </row>
    <row r="423" spans="1:15" ht="12.75">
      <c r="A423">
        <v>9773.437</v>
      </c>
      <c r="B423">
        <v>-84.677108765</v>
      </c>
      <c r="C423">
        <v>-86.122169495</v>
      </c>
      <c r="D423">
        <v>9773.437</v>
      </c>
      <c r="E423">
        <v>-88.228515625</v>
      </c>
      <c r="F423">
        <v>-88.228515625</v>
      </c>
      <c r="G423">
        <v>9773.437</v>
      </c>
      <c r="H423" s="2">
        <f t="shared" si="40"/>
        <v>8.952891234999996</v>
      </c>
      <c r="I423" s="2">
        <f t="shared" si="38"/>
        <v>7.507830505000001</v>
      </c>
      <c r="J423" s="6">
        <f t="shared" si="42"/>
        <v>-1.4450607299999945</v>
      </c>
      <c r="K423">
        <v>9773.437</v>
      </c>
      <c r="L423">
        <f t="shared" si="41"/>
        <v>5.4014843749999955</v>
      </c>
      <c r="M423">
        <f t="shared" si="39"/>
        <v>5.4014843749999955</v>
      </c>
      <c r="N423" s="9">
        <f>20*LOG10((12200^2*K423^4)/((K423^2+20.6^2)*(K423^2+12200^2)*(K423^2+107.7^2)^0.5*(K423^2+737.9^2)^0.5)/aref)</f>
        <v>-2.3316620868338402</v>
      </c>
      <c r="O423">
        <f t="shared" si="43"/>
        <v>6.621229148166155</v>
      </c>
    </row>
    <row r="424" spans="1:15" ht="12.75">
      <c r="A424">
        <v>9796.875</v>
      </c>
      <c r="B424">
        <v>-84.698905945</v>
      </c>
      <c r="C424">
        <v>-86.154594421</v>
      </c>
      <c r="D424">
        <v>9796.875</v>
      </c>
      <c r="E424">
        <v>-88.229499817</v>
      </c>
      <c r="F424">
        <v>-88.229499817</v>
      </c>
      <c r="G424">
        <v>9796.875</v>
      </c>
      <c r="H424" s="2">
        <f t="shared" si="40"/>
        <v>8.931094054999988</v>
      </c>
      <c r="I424" s="2">
        <f t="shared" si="38"/>
        <v>7.475405578999997</v>
      </c>
      <c r="J424" s="6">
        <f t="shared" si="42"/>
        <v>-1.4556884759999917</v>
      </c>
      <c r="K424">
        <v>9796.875</v>
      </c>
      <c r="L424">
        <f t="shared" si="41"/>
        <v>5.400500182999991</v>
      </c>
      <c r="M424">
        <f t="shared" si="39"/>
        <v>5.400500182999991</v>
      </c>
      <c r="N424" s="9">
        <f>20*LOG10((12200^2*K424^4)/((K424^2+20.6^2)*(K424^2+12200^2)*(K424^2+107.7^2)^0.5*(K424^2+737.9^2)^0.5)/aref)</f>
        <v>-2.3478307640461393</v>
      </c>
      <c r="O424">
        <f t="shared" si="43"/>
        <v>6.583263290953849</v>
      </c>
    </row>
    <row r="425" spans="1:15" ht="12.75">
      <c r="A425">
        <v>9820.312</v>
      </c>
      <c r="B425">
        <v>-84.76322937</v>
      </c>
      <c r="C425">
        <v>-86.230239868</v>
      </c>
      <c r="D425">
        <v>9820.312</v>
      </c>
      <c r="E425">
        <v>-88.245803833</v>
      </c>
      <c r="F425">
        <v>-88.245803833</v>
      </c>
      <c r="G425">
        <v>9820.312</v>
      </c>
      <c r="H425" s="2">
        <f t="shared" si="40"/>
        <v>8.86677062999999</v>
      </c>
      <c r="I425" s="2">
        <f t="shared" si="38"/>
        <v>7.399760131999997</v>
      </c>
      <c r="J425" s="6">
        <f t="shared" si="42"/>
        <v>-1.4670104979999934</v>
      </c>
      <c r="K425">
        <v>9820.312</v>
      </c>
      <c r="L425">
        <f t="shared" si="41"/>
        <v>5.384196166999999</v>
      </c>
      <c r="M425">
        <f t="shared" si="39"/>
        <v>5.384196166999999</v>
      </c>
      <c r="N425" s="9">
        <f>20*LOG10((12200^2*K425^4)/((K425^2+20.6^2)*(K425^2+12200^2)*(K425^2+107.7^2)^0.5*(K425^2+737.9^2)^0.5)/aref)</f>
        <v>-2.364008024903014</v>
      </c>
      <c r="O425">
        <f t="shared" si="43"/>
        <v>6.502762605096977</v>
      </c>
    </row>
    <row r="426" spans="1:15" ht="12.75">
      <c r="A426">
        <v>9843.75</v>
      </c>
      <c r="B426">
        <v>-84.789703369</v>
      </c>
      <c r="C426">
        <v>-86.268081665</v>
      </c>
      <c r="D426">
        <v>9843.75</v>
      </c>
      <c r="E426">
        <v>-88.275756836</v>
      </c>
      <c r="F426">
        <v>-88.275756836</v>
      </c>
      <c r="G426">
        <v>9843.75</v>
      </c>
      <c r="H426" s="2">
        <f t="shared" si="40"/>
        <v>8.840296631000001</v>
      </c>
      <c r="I426" s="2">
        <f t="shared" si="38"/>
        <v>7.361918334999999</v>
      </c>
      <c r="J426" s="6">
        <f t="shared" si="42"/>
        <v>-1.4783782960000025</v>
      </c>
      <c r="K426">
        <v>9843.75</v>
      </c>
      <c r="L426">
        <f t="shared" si="41"/>
        <v>5.354243163999996</v>
      </c>
      <c r="M426">
        <f t="shared" si="39"/>
        <v>5.354243163999996</v>
      </c>
      <c r="N426" s="9">
        <f>20*LOG10((12200^2*K426^4)/((K426^2+20.6^2)*(K426^2+12200^2)*(K426^2+107.7^2)^0.5*(K426^2+737.9^2)^0.5)/aref)</f>
        <v>-2.3801951373196073</v>
      </c>
      <c r="O426">
        <f t="shared" si="43"/>
        <v>6.460101493680394</v>
      </c>
    </row>
    <row r="427" spans="1:15" ht="12.75">
      <c r="A427">
        <v>9867.187</v>
      </c>
      <c r="B427">
        <v>-84.766090393</v>
      </c>
      <c r="C427">
        <v>-86.255172729</v>
      </c>
      <c r="D427">
        <v>9867.187</v>
      </c>
      <c r="E427">
        <v>-88.28238678</v>
      </c>
      <c r="F427">
        <v>-88.28238678</v>
      </c>
      <c r="G427">
        <v>9867.187</v>
      </c>
      <c r="H427" s="2">
        <f t="shared" si="40"/>
        <v>8.863909606999997</v>
      </c>
      <c r="I427" s="2">
        <f t="shared" si="38"/>
        <v>7.374827271000001</v>
      </c>
      <c r="J427" s="6">
        <f t="shared" si="42"/>
        <v>-1.4890823359999956</v>
      </c>
      <c r="K427">
        <v>9867.187</v>
      </c>
      <c r="L427">
        <f t="shared" si="41"/>
        <v>5.3476132199999995</v>
      </c>
      <c r="M427">
        <f t="shared" si="39"/>
        <v>5.3476132199999995</v>
      </c>
      <c r="N427" s="9">
        <f>20*LOG10((12200^2*K427^4)/((K427^2+20.6^2)*(K427^2+12200^2)*(K427^2+107.7^2)^0.5*(K427^2+737.9^2)^0.5)/aref)</f>
        <v>-2.396390608028468</v>
      </c>
      <c r="O427">
        <f t="shared" si="43"/>
        <v>6.467518998971529</v>
      </c>
    </row>
    <row r="428" spans="1:15" ht="12.75">
      <c r="A428">
        <v>9890.625</v>
      </c>
      <c r="B428">
        <v>-84.763633728</v>
      </c>
      <c r="C428">
        <v>-86.26335907</v>
      </c>
      <c r="D428">
        <v>9890.625</v>
      </c>
      <c r="E428">
        <v>-88.261268616</v>
      </c>
      <c r="F428">
        <v>-88.261268616</v>
      </c>
      <c r="G428">
        <v>9890.625</v>
      </c>
      <c r="H428" s="2">
        <f t="shared" si="40"/>
        <v>8.866366271999993</v>
      </c>
      <c r="I428" s="2">
        <f t="shared" si="38"/>
        <v>7.366640929999988</v>
      </c>
      <c r="J428" s="6">
        <f t="shared" si="42"/>
        <v>-1.499725342000005</v>
      </c>
      <c r="K428">
        <v>9890.625</v>
      </c>
      <c r="L428">
        <f t="shared" si="41"/>
        <v>5.368731384</v>
      </c>
      <c r="M428">
        <f t="shared" si="39"/>
        <v>5.368731384</v>
      </c>
      <c r="N428" s="9">
        <f>20*LOG10((12200^2*K428^4)/((K428^2+20.6^2)*(K428^2+12200^2)*(K428^2+107.7^2)^0.5*(K428^2+737.9^2)^0.5)/aref)</f>
        <v>-2.4125957076382885</v>
      </c>
      <c r="O428">
        <f t="shared" si="43"/>
        <v>6.4537705643617045</v>
      </c>
    </row>
    <row r="429" spans="1:15" ht="12.75">
      <c r="A429">
        <v>9914.062</v>
      </c>
      <c r="B429">
        <v>-84.788841248</v>
      </c>
      <c r="C429">
        <v>-86.29976654</v>
      </c>
      <c r="D429">
        <v>9914.062</v>
      </c>
      <c r="E429">
        <v>-88.255187988</v>
      </c>
      <c r="F429">
        <v>-88.255187988</v>
      </c>
      <c r="G429">
        <v>9914.062</v>
      </c>
      <c r="H429" s="2">
        <f t="shared" si="40"/>
        <v>8.841158751999998</v>
      </c>
      <c r="I429" s="2">
        <f t="shared" si="38"/>
        <v>7.330233460000002</v>
      </c>
      <c r="J429" s="6">
        <f t="shared" si="42"/>
        <v>-1.510925291999996</v>
      </c>
      <c r="K429">
        <v>9914.062</v>
      </c>
      <c r="L429">
        <f t="shared" si="41"/>
        <v>5.3748120119999925</v>
      </c>
      <c r="M429">
        <f t="shared" si="39"/>
        <v>5.3748120119999925</v>
      </c>
      <c r="N429" s="9">
        <f>20*LOG10((12200^2*K429^4)/((K429^2+20.6^2)*(K429^2+12200^2)*(K429^2+107.7^2)^0.5*(K429^2+737.9^2)^0.5)/aref)</f>
        <v>-2.428808942482042</v>
      </c>
      <c r="O429">
        <f t="shared" si="43"/>
        <v>6.4123498095179565</v>
      </c>
    </row>
    <row r="430" spans="1:15" ht="12.75">
      <c r="A430">
        <v>9937.5</v>
      </c>
      <c r="B430">
        <v>-84.798736572</v>
      </c>
      <c r="C430">
        <v>-86.321304321</v>
      </c>
      <c r="D430">
        <v>9937.5</v>
      </c>
      <c r="E430">
        <v>-88.295593262</v>
      </c>
      <c r="F430">
        <v>-88.295593262</v>
      </c>
      <c r="G430">
        <v>9937.5</v>
      </c>
      <c r="H430" s="2">
        <f t="shared" si="40"/>
        <v>8.831263428</v>
      </c>
      <c r="I430" s="2">
        <f t="shared" si="38"/>
        <v>7.308695678999996</v>
      </c>
      <c r="J430" s="6">
        <f t="shared" si="42"/>
        <v>-1.5225677490000038</v>
      </c>
      <c r="K430">
        <v>9937.5</v>
      </c>
      <c r="L430">
        <f t="shared" si="41"/>
        <v>5.334406737999998</v>
      </c>
      <c r="M430">
        <f t="shared" si="39"/>
        <v>5.334406737999998</v>
      </c>
      <c r="N430" s="9">
        <f>20*LOG10((12200^2*K430^4)/((K430^2+20.6^2)*(K430^2+12200^2)*(K430^2+107.7^2)^0.5*(K430^2+737.9^2)^0.5)/aref)</f>
        <v>-2.4450315858154754</v>
      </c>
      <c r="O430">
        <f t="shared" si="43"/>
        <v>6.386231842184524</v>
      </c>
    </row>
    <row r="431" spans="1:15" ht="12.75">
      <c r="A431">
        <v>9960.937</v>
      </c>
      <c r="B431">
        <v>-84.796791077</v>
      </c>
      <c r="C431">
        <v>-86.330574036</v>
      </c>
      <c r="D431">
        <v>9960.937</v>
      </c>
      <c r="E431">
        <v>-88.311302185</v>
      </c>
      <c r="F431">
        <v>-88.311302185</v>
      </c>
      <c r="G431">
        <v>9960.937</v>
      </c>
      <c r="H431" s="2">
        <f t="shared" si="40"/>
        <v>8.833208923</v>
      </c>
      <c r="I431" s="2">
        <f t="shared" si="38"/>
        <v>7.299425963999994</v>
      </c>
      <c r="J431" s="6">
        <f t="shared" si="42"/>
        <v>-1.533782959000007</v>
      </c>
      <c r="K431">
        <v>9960.937</v>
      </c>
      <c r="L431">
        <f t="shared" si="41"/>
        <v>5.318697814999993</v>
      </c>
      <c r="M431">
        <f t="shared" si="39"/>
        <v>5.318697814999993</v>
      </c>
      <c r="N431" s="9">
        <f>20*LOG10((12200^2*K431^4)/((K431^2+20.6^2)*(K431^2+12200^2)*(K431^2+107.7^2)^0.5*(K431^2+737.9^2)^0.5)/aref)</f>
        <v>-2.4612621436014024</v>
      </c>
      <c r="O431">
        <f t="shared" si="43"/>
        <v>6.371946779398598</v>
      </c>
    </row>
    <row r="432" spans="1:15" ht="12.75">
      <c r="A432">
        <v>9984.375</v>
      </c>
      <c r="B432">
        <v>-84.849952698</v>
      </c>
      <c r="C432">
        <v>-86.394523621</v>
      </c>
      <c r="D432">
        <v>9984.375</v>
      </c>
      <c r="E432">
        <v>-88.310386658</v>
      </c>
      <c r="F432">
        <v>-88.310386658</v>
      </c>
      <c r="G432">
        <v>9984.375</v>
      </c>
      <c r="H432" s="2">
        <f t="shared" si="40"/>
        <v>8.780047302</v>
      </c>
      <c r="I432" s="2">
        <f t="shared" si="38"/>
        <v>7.235476378999991</v>
      </c>
      <c r="J432" s="6">
        <f t="shared" si="42"/>
        <v>-1.544570923000009</v>
      </c>
      <c r="K432">
        <v>9984.375</v>
      </c>
      <c r="L432">
        <f t="shared" si="41"/>
        <v>5.319613341999997</v>
      </c>
      <c r="M432">
        <f t="shared" si="39"/>
        <v>5.319613341999997</v>
      </c>
      <c r="N432" s="9">
        <f>20*LOG10((12200^2*K432^4)/((K432^2+20.6^2)*(K432^2+12200^2)*(K432^2+107.7^2)^0.5*(K432^2+737.9^2)^0.5)/aref)</f>
        <v>-2.477501891696557</v>
      </c>
      <c r="O432">
        <f t="shared" si="43"/>
        <v>6.302545410303443</v>
      </c>
    </row>
    <row r="433" spans="1:15" ht="12.75">
      <c r="A433">
        <v>10007.812</v>
      </c>
      <c r="B433">
        <v>-84.895904541</v>
      </c>
      <c r="C433">
        <v>-86.451324463</v>
      </c>
      <c r="D433">
        <v>10007.812</v>
      </c>
      <c r="E433">
        <v>-88.316291809</v>
      </c>
      <c r="F433">
        <v>-88.316291809</v>
      </c>
      <c r="G433">
        <v>10007.812</v>
      </c>
      <c r="H433" s="2">
        <f t="shared" si="40"/>
        <v>8.734095459000002</v>
      </c>
      <c r="I433" s="2">
        <f t="shared" si="38"/>
        <v>7.1786755369999895</v>
      </c>
      <c r="J433" s="6">
        <f t="shared" si="42"/>
        <v>-1.5554199220000129</v>
      </c>
      <c r="K433">
        <v>10007.812</v>
      </c>
      <c r="L433">
        <f t="shared" si="41"/>
        <v>5.313708190999989</v>
      </c>
      <c r="M433">
        <f t="shared" si="39"/>
        <v>5.313708190999989</v>
      </c>
      <c r="N433" s="9">
        <f>20*LOG10((12200^2*K433^4)/((K433^2+20.6^2)*(K433^2+12200^2)*(K433^2+107.7^2)^0.5*(K433^2+737.9^2)^0.5)/aref)</f>
        <v>-2.4937493357226876</v>
      </c>
      <c r="O433">
        <f t="shared" si="43"/>
        <v>6.240346123277314</v>
      </c>
    </row>
    <row r="434" spans="1:15" ht="12.75">
      <c r="A434">
        <v>10031.25</v>
      </c>
      <c r="B434">
        <v>-84.885246277</v>
      </c>
      <c r="C434">
        <v>-86.451293945</v>
      </c>
      <c r="D434">
        <v>10031.25</v>
      </c>
      <c r="E434">
        <v>-88.280319214</v>
      </c>
      <c r="F434">
        <v>-88.280319214</v>
      </c>
      <c r="G434">
        <v>10031.25</v>
      </c>
      <c r="H434" s="2">
        <f t="shared" si="40"/>
        <v>8.744753723000002</v>
      </c>
      <c r="I434" s="2">
        <f t="shared" si="38"/>
        <v>7.178706054999992</v>
      </c>
      <c r="J434" s="6">
        <f t="shared" si="42"/>
        <v>-1.5660476680000102</v>
      </c>
      <c r="K434">
        <v>10031.25</v>
      </c>
      <c r="L434">
        <f t="shared" si="41"/>
        <v>5.349680785999993</v>
      </c>
      <c r="M434">
        <f t="shared" si="39"/>
        <v>5.349680785999993</v>
      </c>
      <c r="N434" s="9">
        <f>20*LOG10((12200^2*K434^4)/((K434^2+20.6^2)*(K434^2+12200^2)*(K434^2+107.7^2)^0.5*(K434^2+737.9^2)^0.5)/aref)</f>
        <v>-2.510005754091929</v>
      </c>
      <c r="O434">
        <f t="shared" si="43"/>
        <v>6.234747968908073</v>
      </c>
    </row>
    <row r="435" spans="1:15" ht="12.75">
      <c r="A435">
        <v>10054.687</v>
      </c>
      <c r="B435">
        <v>-84.853141785</v>
      </c>
      <c r="C435">
        <v>-86.430229187</v>
      </c>
      <c r="D435">
        <v>10054.687</v>
      </c>
      <c r="E435">
        <v>-88.16871643100001</v>
      </c>
      <c r="F435">
        <v>-88.16871643100001</v>
      </c>
      <c r="G435">
        <v>10054.687</v>
      </c>
      <c r="H435" s="2">
        <f t="shared" si="40"/>
        <v>8.77685821499999</v>
      </c>
      <c r="I435" s="2">
        <f t="shared" si="38"/>
        <v>7.199770813000001</v>
      </c>
      <c r="J435" s="6">
        <f t="shared" si="42"/>
        <v>-1.5770874019999894</v>
      </c>
      <c r="K435">
        <v>10054.687</v>
      </c>
      <c r="L435">
        <f t="shared" si="41"/>
        <v>5.461283568999988</v>
      </c>
      <c r="M435">
        <f t="shared" si="39"/>
        <v>5.461283568999988</v>
      </c>
      <c r="N435" s="9">
        <f>20*LOG10((12200^2*K435^4)/((K435^2+20.6^2)*(K435^2+12200^2)*(K435^2+107.7^2)^0.5*(K435^2+737.9^2)^0.5)/aref)</f>
        <v>-2.526269652113715</v>
      </c>
      <c r="O435">
        <f t="shared" si="43"/>
        <v>6.250588562886275</v>
      </c>
    </row>
    <row r="436" spans="1:15" ht="12.75">
      <c r="A436">
        <v>10078.125</v>
      </c>
      <c r="B436">
        <v>-84.81715393100001</v>
      </c>
      <c r="C436">
        <v>-86.405944824</v>
      </c>
      <c r="D436">
        <v>10078.125</v>
      </c>
      <c r="E436">
        <v>-87.939575195</v>
      </c>
      <c r="F436">
        <v>-87.939575195</v>
      </c>
      <c r="G436">
        <v>10078.125</v>
      </c>
      <c r="H436" s="2">
        <f t="shared" si="40"/>
        <v>8.812846068999988</v>
      </c>
      <c r="I436" s="2">
        <f t="shared" si="38"/>
        <v>7.224055175999993</v>
      </c>
      <c r="J436" s="6">
        <f t="shared" si="42"/>
        <v>-1.5887908929999952</v>
      </c>
      <c r="K436">
        <v>10078.125</v>
      </c>
      <c r="L436">
        <f t="shared" si="41"/>
        <v>5.690424804999992</v>
      </c>
      <c r="M436">
        <f t="shared" si="39"/>
        <v>5.690424804999992</v>
      </c>
      <c r="N436" s="9">
        <f>20*LOG10((12200^2*K436^4)/((K436^2+20.6^2)*(K436^2+12200^2)*(K436^2+107.7^2)^0.5*(K436^2+737.9^2)^0.5)/aref)</f>
        <v>-2.5425423107104073</v>
      </c>
      <c r="O436">
        <f t="shared" si="43"/>
        <v>6.270303758289581</v>
      </c>
    </row>
    <row r="437" spans="1:15" ht="12.75">
      <c r="A437">
        <v>10101.562</v>
      </c>
      <c r="B437">
        <v>-84.78452301</v>
      </c>
      <c r="C437">
        <v>-86.384613037</v>
      </c>
      <c r="D437">
        <v>10101.562</v>
      </c>
      <c r="E437">
        <v>-87.888877869</v>
      </c>
      <c r="F437">
        <v>-87.888877869</v>
      </c>
      <c r="G437">
        <v>10101.562</v>
      </c>
      <c r="H437" s="2">
        <f t="shared" si="40"/>
        <v>8.845476989999995</v>
      </c>
      <c r="I437" s="2">
        <f t="shared" si="38"/>
        <v>7.245386963000001</v>
      </c>
      <c r="J437" s="6">
        <f t="shared" si="42"/>
        <v>-1.6000900269999931</v>
      </c>
      <c r="K437">
        <v>10101.562</v>
      </c>
      <c r="L437">
        <f t="shared" si="41"/>
        <v>5.741122130999997</v>
      </c>
      <c r="M437">
        <f t="shared" si="39"/>
        <v>5.741122130999997</v>
      </c>
      <c r="N437" s="9">
        <f>20*LOG10((12200^2*K437^4)/((K437^2+20.6^2)*(K437^2+12200^2)*(K437^2+107.7^2)^0.5*(K437^2+737.9^2)^0.5)/aref)</f>
        <v>-2.5588222349075758</v>
      </c>
      <c r="O437">
        <f t="shared" si="43"/>
        <v>6.286654755092419</v>
      </c>
    </row>
    <row r="438" spans="1:15" ht="12.75">
      <c r="A438">
        <v>10125</v>
      </c>
      <c r="B438">
        <v>-84.818489075</v>
      </c>
      <c r="C438">
        <v>-86.428779602</v>
      </c>
      <c r="D438">
        <v>10125</v>
      </c>
      <c r="E438">
        <v>-88.195274353</v>
      </c>
      <c r="F438">
        <v>-88.195274353</v>
      </c>
      <c r="G438">
        <v>10125</v>
      </c>
      <c r="H438" s="2">
        <f t="shared" si="40"/>
        <v>8.811510924999993</v>
      </c>
      <c r="I438" s="2">
        <f t="shared" si="38"/>
        <v>7.20122039799999</v>
      </c>
      <c r="J438" s="6">
        <f t="shared" si="42"/>
        <v>-1.6102905270000036</v>
      </c>
      <c r="K438">
        <v>10125</v>
      </c>
      <c r="L438">
        <f t="shared" si="41"/>
        <v>5.434725646999993</v>
      </c>
      <c r="M438">
        <f t="shared" si="39"/>
        <v>5.434725646999993</v>
      </c>
      <c r="N438" s="9">
        <f>20*LOG10((12200^2*K438^4)/((K438^2+20.6^2)*(K438^2+12200^2)*(K438^2+107.7^2)^0.5*(K438^2+737.9^2)^0.5)/aref)</f>
        <v>-2.575110708093077</v>
      </c>
      <c r="O438">
        <f t="shared" si="43"/>
        <v>6.236400216906916</v>
      </c>
    </row>
    <row r="439" spans="1:15" ht="12.75">
      <c r="A439">
        <v>10148.437</v>
      </c>
      <c r="B439">
        <v>-84.864341736</v>
      </c>
      <c r="C439">
        <v>-86.485305786</v>
      </c>
      <c r="D439">
        <v>10148.437</v>
      </c>
      <c r="E439">
        <v>-88.440490723</v>
      </c>
      <c r="F439">
        <v>-88.440490723</v>
      </c>
      <c r="G439">
        <v>10148.437</v>
      </c>
      <c r="H439" s="2">
        <f t="shared" si="40"/>
        <v>8.765658263999995</v>
      </c>
      <c r="I439" s="2">
        <f t="shared" si="38"/>
        <v>7.144694213999998</v>
      </c>
      <c r="J439" s="6">
        <f t="shared" si="42"/>
        <v>-1.6209640499999978</v>
      </c>
      <c r="K439">
        <v>10148.437</v>
      </c>
      <c r="L439">
        <f t="shared" si="41"/>
        <v>5.189509276999999</v>
      </c>
      <c r="M439">
        <f t="shared" si="39"/>
        <v>5.189509276999999</v>
      </c>
      <c r="N439" s="9">
        <f>20*LOG10((12200^2*K439^4)/((K439^2+20.6^2)*(K439^2+12200^2)*(K439^2+107.7^2)^0.5*(K439^2+737.9^2)^0.5)/aref)</f>
        <v>-2.59140623503673</v>
      </c>
      <c r="O439">
        <f t="shared" si="43"/>
        <v>6.174252028963265</v>
      </c>
    </row>
    <row r="440" spans="1:15" ht="12.75">
      <c r="A440">
        <v>10171.875</v>
      </c>
      <c r="B440">
        <v>-84.80393981899999</v>
      </c>
      <c r="C440">
        <v>-86.436309814</v>
      </c>
      <c r="D440">
        <v>10171.875</v>
      </c>
      <c r="E440">
        <v>-88.538566589</v>
      </c>
      <c r="F440">
        <v>-88.538566589</v>
      </c>
      <c r="G440">
        <v>10171.875</v>
      </c>
      <c r="H440" s="2">
        <f t="shared" si="40"/>
        <v>8.826060181000003</v>
      </c>
      <c r="I440" s="2">
        <f t="shared" si="38"/>
        <v>7.193690185999998</v>
      </c>
      <c r="J440" s="6">
        <f t="shared" si="42"/>
        <v>-1.6323699950000048</v>
      </c>
      <c r="K440">
        <v>10171.875</v>
      </c>
      <c r="L440">
        <f t="shared" si="41"/>
        <v>5.091433410999997</v>
      </c>
      <c r="M440">
        <f t="shared" si="39"/>
        <v>5.091433410999997</v>
      </c>
      <c r="N440" s="9">
        <f>20*LOG10((12200^2*K440^4)/((K440^2+20.6^2)*(K440^2+12200^2)*(K440^2+107.7^2)^0.5*(K440^2+737.9^2)^0.5)/aref)</f>
        <v>-2.607710101547588</v>
      </c>
      <c r="O440">
        <f t="shared" si="43"/>
        <v>6.2183500794524145</v>
      </c>
    </row>
    <row r="441" spans="1:15" ht="12.75">
      <c r="A441">
        <v>10195.312</v>
      </c>
      <c r="B441">
        <v>-84.717552185</v>
      </c>
      <c r="C441">
        <v>-86.361030579</v>
      </c>
      <c r="D441">
        <v>10195.312</v>
      </c>
      <c r="E441">
        <v>-88.565567017</v>
      </c>
      <c r="F441">
        <v>-88.565567017</v>
      </c>
      <c r="G441">
        <v>10195.312</v>
      </c>
      <c r="H441" s="2">
        <f t="shared" si="40"/>
        <v>8.912447814999993</v>
      </c>
      <c r="I441" s="2">
        <f t="shared" si="38"/>
        <v>7.268969420999994</v>
      </c>
      <c r="J441" s="6">
        <f t="shared" si="42"/>
        <v>-1.6434783939999988</v>
      </c>
      <c r="K441">
        <v>10195.312</v>
      </c>
      <c r="L441">
        <f t="shared" si="41"/>
        <v>5.064432982999989</v>
      </c>
      <c r="M441">
        <f t="shared" si="39"/>
        <v>5.064432982999989</v>
      </c>
      <c r="N441" s="9">
        <f>20*LOG10((12200^2*K441^4)/((K441^2+20.6^2)*(K441^2+12200^2)*(K441^2+107.7^2)^0.5*(K441^2+737.9^2)^0.5)/aref)</f>
        <v>-2.6240208121675273</v>
      </c>
      <c r="O441">
        <f t="shared" si="43"/>
        <v>6.288427002832465</v>
      </c>
    </row>
    <row r="442" spans="1:15" ht="12.75">
      <c r="A442">
        <v>10218.75</v>
      </c>
      <c r="B442">
        <v>-84.626815796</v>
      </c>
      <c r="C442">
        <v>-86.281349182</v>
      </c>
      <c r="D442">
        <v>10218.75</v>
      </c>
      <c r="E442">
        <v>-88.530342102</v>
      </c>
      <c r="F442">
        <v>-88.530342102</v>
      </c>
      <c r="G442">
        <v>10218.75</v>
      </c>
      <c r="H442" s="2">
        <f t="shared" si="40"/>
        <v>9.003184203999993</v>
      </c>
      <c r="I442" s="2">
        <f t="shared" si="38"/>
        <v>7.348650817999996</v>
      </c>
      <c r="J442" s="6">
        <f t="shared" si="42"/>
        <v>-1.654533385999997</v>
      </c>
      <c r="K442">
        <v>10218.75</v>
      </c>
      <c r="L442">
        <f t="shared" si="41"/>
        <v>5.09965789799999</v>
      </c>
      <c r="M442">
        <f t="shared" si="39"/>
        <v>5.09965789799999</v>
      </c>
      <c r="N442" s="9">
        <f>20*LOG10((12200^2*K442^4)/((K442^2+20.6^2)*(K442^2+12200^2)*(K442^2+107.7^2)^0.5*(K442^2+737.9^2)^0.5)/aref)</f>
        <v>-2.640339655082888</v>
      </c>
      <c r="O442">
        <f t="shared" si="43"/>
        <v>6.362844548917105</v>
      </c>
    </row>
    <row r="443" spans="1:15" ht="12.75">
      <c r="A443">
        <v>10242.187</v>
      </c>
      <c r="B443">
        <v>-84.572387695</v>
      </c>
      <c r="C443">
        <v>-86.237945557</v>
      </c>
      <c r="D443">
        <v>10242.187</v>
      </c>
      <c r="E443">
        <v>-88.510757446</v>
      </c>
      <c r="F443">
        <v>-88.510757446</v>
      </c>
      <c r="G443">
        <v>10242.187</v>
      </c>
      <c r="H443" s="2">
        <f t="shared" si="40"/>
        <v>9.057612304999992</v>
      </c>
      <c r="I443" s="2">
        <f t="shared" si="38"/>
        <v>7.392054442999992</v>
      </c>
      <c r="J443" s="6">
        <f t="shared" si="42"/>
        <v>-1.665557862</v>
      </c>
      <c r="K443">
        <v>10242.187</v>
      </c>
      <c r="L443">
        <f t="shared" si="41"/>
        <v>5.119242553999996</v>
      </c>
      <c r="M443">
        <f t="shared" si="39"/>
        <v>5.119242553999996</v>
      </c>
      <c r="N443" s="9">
        <f>20*LOG10((12200^2*K443^4)/((K443^2+20.6^2)*(K443^2+12200^2)*(K443^2+107.7^2)^0.5*(K443^2+737.9^2)^0.5)/aref)</f>
        <v>-2.6566651346350962</v>
      </c>
      <c r="O443">
        <f t="shared" si="43"/>
        <v>6.400947170364896</v>
      </c>
    </row>
    <row r="444" spans="1:15" ht="12.75">
      <c r="A444">
        <v>10265.625</v>
      </c>
      <c r="B444">
        <v>-84.62702179</v>
      </c>
      <c r="C444">
        <v>-86.303695679</v>
      </c>
      <c r="D444">
        <v>10265.625</v>
      </c>
      <c r="E444">
        <v>-88.514007568</v>
      </c>
      <c r="F444">
        <v>-88.514007568</v>
      </c>
      <c r="G444">
        <v>10265.625</v>
      </c>
      <c r="H444" s="2">
        <f t="shared" si="40"/>
        <v>9.002978209999995</v>
      </c>
      <c r="I444" s="2">
        <f t="shared" si="38"/>
        <v>7.326304320999995</v>
      </c>
      <c r="J444" s="6">
        <f t="shared" si="42"/>
        <v>-1.676673889</v>
      </c>
      <c r="K444">
        <v>10265.625</v>
      </c>
      <c r="L444">
        <f t="shared" si="41"/>
        <v>5.115992431999999</v>
      </c>
      <c r="M444">
        <f t="shared" si="39"/>
        <v>5.115992431999999</v>
      </c>
      <c r="N444" s="9">
        <f>20*LOG10((12200^2*K444^4)/((K444^2+20.6^2)*(K444^2+12200^2)*(K444^2+107.7^2)^0.5*(K444^2+737.9^2)^0.5)/aref)</f>
        <v>-2.6729985413443194</v>
      </c>
      <c r="O444">
        <f t="shared" si="43"/>
        <v>6.3299796686556755</v>
      </c>
    </row>
    <row r="445" spans="1:15" ht="12.75">
      <c r="A445">
        <v>10289.062</v>
      </c>
      <c r="B445">
        <v>-84.710754394</v>
      </c>
      <c r="C445">
        <v>-86.398193359</v>
      </c>
      <c r="D445">
        <v>10289.062</v>
      </c>
      <c r="E445">
        <v>-88.522727966</v>
      </c>
      <c r="F445">
        <v>-88.522727966</v>
      </c>
      <c r="G445">
        <v>10289.062</v>
      </c>
      <c r="H445" s="2">
        <f t="shared" si="40"/>
        <v>8.91924560599999</v>
      </c>
      <c r="I445" s="2">
        <f t="shared" si="38"/>
        <v>7.2318066409999915</v>
      </c>
      <c r="J445" s="6">
        <f t="shared" si="42"/>
        <v>-1.6874389649999983</v>
      </c>
      <c r="K445">
        <v>10289.062</v>
      </c>
      <c r="L445">
        <f t="shared" si="41"/>
        <v>5.10727203399999</v>
      </c>
      <c r="M445">
        <f t="shared" si="39"/>
        <v>5.10727203399999</v>
      </c>
      <c r="N445" s="9">
        <f>20*LOG10((12200^2*K445^4)/((K445^2+20.6^2)*(K445^2+12200^2)*(K445^2+107.7^2)^0.5*(K445^2+737.9^2)^0.5)/aref)</f>
        <v>-2.6893383793786816</v>
      </c>
      <c r="O445">
        <f t="shared" si="43"/>
        <v>6.229907226621308</v>
      </c>
    </row>
    <row r="446" spans="1:15" ht="12.75">
      <c r="A446">
        <v>10312.5</v>
      </c>
      <c r="B446">
        <v>-84.790634155</v>
      </c>
      <c r="C446">
        <v>-86.488517761</v>
      </c>
      <c r="D446">
        <v>10312.5</v>
      </c>
      <c r="E446">
        <v>-88.54221344</v>
      </c>
      <c r="F446">
        <v>-88.54221344</v>
      </c>
      <c r="G446">
        <v>10312.5</v>
      </c>
      <c r="H446" s="2">
        <f t="shared" si="40"/>
        <v>8.839365844999989</v>
      </c>
      <c r="I446" s="2">
        <f t="shared" si="38"/>
        <v>7.141482238999998</v>
      </c>
      <c r="J446" s="6">
        <f t="shared" si="42"/>
        <v>-1.6978836059999907</v>
      </c>
      <c r="K446">
        <v>10312.5</v>
      </c>
      <c r="L446">
        <f t="shared" si="41"/>
        <v>5.087786559999998</v>
      </c>
      <c r="M446">
        <f t="shared" si="39"/>
        <v>5.087786559999998</v>
      </c>
      <c r="N446" s="9">
        <f>20*LOG10((12200^2*K446^4)/((K446^2+20.6^2)*(K446^2+12200^2)*(K446^2+107.7^2)^0.5*(K446^2+737.9^2)^0.5)/aref)</f>
        <v>-2.70568594154913</v>
      </c>
      <c r="O446">
        <f t="shared" si="43"/>
        <v>6.133679903450859</v>
      </c>
    </row>
    <row r="447" spans="1:15" ht="12.75">
      <c r="A447">
        <v>10335.937</v>
      </c>
      <c r="B447">
        <v>-84.824005127</v>
      </c>
      <c r="C447">
        <v>-86.533027649</v>
      </c>
      <c r="D447">
        <v>10335.937</v>
      </c>
      <c r="E447">
        <v>-88.55683136</v>
      </c>
      <c r="F447">
        <v>-88.55683136</v>
      </c>
      <c r="G447">
        <v>10335.937</v>
      </c>
      <c r="H447" s="2">
        <f t="shared" si="40"/>
        <v>8.805994872999989</v>
      </c>
      <c r="I447" s="2">
        <f t="shared" si="38"/>
        <v>7.096972350999991</v>
      </c>
      <c r="J447" s="6">
        <f t="shared" si="42"/>
        <v>-1.709022521999998</v>
      </c>
      <c r="K447">
        <v>10335.937</v>
      </c>
      <c r="L447">
        <f t="shared" si="41"/>
        <v>5.073168639999992</v>
      </c>
      <c r="M447">
        <f t="shared" si="39"/>
        <v>5.073168639999992</v>
      </c>
      <c r="N447" s="9">
        <f>20*LOG10((12200^2*K447^4)/((K447^2+20.6^2)*(K447^2+12200^2)*(K447^2+107.7^2)^0.5*(K447^2+737.9^2)^0.5)/aref)</f>
        <v>-2.7220397318773166</v>
      </c>
      <c r="O447">
        <f t="shared" si="43"/>
        <v>6.083955141122672</v>
      </c>
    </row>
    <row r="448" spans="1:15" ht="12.75">
      <c r="A448">
        <v>10359.375</v>
      </c>
      <c r="B448">
        <v>-84.805656433</v>
      </c>
      <c r="C448">
        <v>-86.52596283</v>
      </c>
      <c r="D448">
        <v>10359.375</v>
      </c>
      <c r="E448">
        <v>-88.559783936</v>
      </c>
      <c r="F448">
        <v>-88.559783936</v>
      </c>
      <c r="G448">
        <v>10359.375</v>
      </c>
      <c r="H448" s="2">
        <f t="shared" si="40"/>
        <v>8.824343567</v>
      </c>
      <c r="I448" s="2">
        <f t="shared" si="38"/>
        <v>7.104037169999998</v>
      </c>
      <c r="J448" s="6">
        <f t="shared" si="42"/>
        <v>-1.7203063970000017</v>
      </c>
      <c r="K448">
        <v>10359.375</v>
      </c>
      <c r="L448">
        <f t="shared" si="41"/>
        <v>5.070216063999993</v>
      </c>
      <c r="M448">
        <f t="shared" si="39"/>
        <v>5.070216063999993</v>
      </c>
      <c r="N448" s="9">
        <f>20*LOG10((12200^2*K448^4)/((K448^2+20.6^2)*(K448^2+12200^2)*(K448^2+107.7^2)^0.5*(K448^2+737.9^2)^0.5)/aref)</f>
        <v>-2.7384010454223335</v>
      </c>
      <c r="O448">
        <f t="shared" si="43"/>
        <v>6.085942521577666</v>
      </c>
    </row>
    <row r="449" spans="1:15" ht="12.75">
      <c r="A449">
        <v>10382.812</v>
      </c>
      <c r="B449">
        <v>-84.828918457</v>
      </c>
      <c r="C449">
        <v>-86.560028076</v>
      </c>
      <c r="D449">
        <v>10382.812</v>
      </c>
      <c r="E449">
        <v>-88.579978943</v>
      </c>
      <c r="F449">
        <v>-88.579978943</v>
      </c>
      <c r="G449">
        <v>10382.812</v>
      </c>
      <c r="H449" s="2">
        <f t="shared" si="40"/>
        <v>8.801081542999995</v>
      </c>
      <c r="I449" s="2">
        <f t="shared" si="38"/>
        <v>7.069971924000001</v>
      </c>
      <c r="J449" s="6">
        <f t="shared" si="42"/>
        <v>-1.7311096189999944</v>
      </c>
      <c r="K449">
        <v>10382.812</v>
      </c>
      <c r="L449">
        <f t="shared" si="41"/>
        <v>5.050021056999995</v>
      </c>
      <c r="M449">
        <f t="shared" si="39"/>
        <v>5.050021056999995</v>
      </c>
      <c r="N449" s="9">
        <f>20*LOG10((12200^2*K449^4)/((K449^2+20.6^2)*(K449^2+12200^2)*(K449^2+107.7^2)^0.5*(K449^2+737.9^2)^0.5)/aref)</f>
        <v>-2.7547683860858734</v>
      </c>
      <c r="O449">
        <f t="shared" si="43"/>
        <v>6.046313156914122</v>
      </c>
    </row>
    <row r="450" spans="1:15" ht="12.75">
      <c r="A450">
        <v>10406.25</v>
      </c>
      <c r="B450">
        <v>-84.890357971</v>
      </c>
      <c r="C450">
        <v>-86.632240295</v>
      </c>
      <c r="D450">
        <v>10406.25</v>
      </c>
      <c r="E450">
        <v>-88.617858887</v>
      </c>
      <c r="F450">
        <v>-88.617858887</v>
      </c>
      <c r="G450">
        <v>10406.25</v>
      </c>
      <c r="H450" s="2">
        <f t="shared" si="40"/>
        <v>8.739642028999995</v>
      </c>
      <c r="I450" s="2">
        <f t="shared" si="38"/>
        <v>6.997759704999993</v>
      </c>
      <c r="J450" s="6">
        <f t="shared" si="42"/>
        <v>-1.7418823240000023</v>
      </c>
      <c r="K450">
        <v>10406.25</v>
      </c>
      <c r="L450">
        <f t="shared" si="41"/>
        <v>5.012141112999998</v>
      </c>
      <c r="M450">
        <f t="shared" si="39"/>
        <v>5.012141112999998</v>
      </c>
      <c r="N450" s="9">
        <f>20*LOG10((12200^2*K450^4)/((K450^2+20.6^2)*(K450^2+12200^2)*(K450^2+107.7^2)^0.5*(K450^2+737.9^2)^0.5)/aref)</f>
        <v>-2.7711430511329302</v>
      </c>
      <c r="O450">
        <f t="shared" si="43"/>
        <v>5.968498977867065</v>
      </c>
    </row>
    <row r="451" spans="1:15" ht="12.75">
      <c r="A451">
        <v>10429.687</v>
      </c>
      <c r="B451">
        <v>-84.942520142</v>
      </c>
      <c r="C451">
        <v>-86.695213318</v>
      </c>
      <c r="D451">
        <v>10429.687</v>
      </c>
      <c r="E451">
        <v>-88.645454407</v>
      </c>
      <c r="F451">
        <v>-88.645454407</v>
      </c>
      <c r="G451">
        <v>10429.687</v>
      </c>
      <c r="H451" s="2">
        <f t="shared" si="40"/>
        <v>8.687479857999989</v>
      </c>
      <c r="I451" s="2">
        <f t="shared" si="38"/>
        <v>6.934786681999995</v>
      </c>
      <c r="J451" s="6">
        <f t="shared" si="42"/>
        <v>-1.752693175999994</v>
      </c>
      <c r="K451">
        <v>10429.687</v>
      </c>
      <c r="L451">
        <f t="shared" si="41"/>
        <v>4.984545592999993</v>
      </c>
      <c r="M451">
        <f t="shared" si="39"/>
        <v>4.984545592999993</v>
      </c>
      <c r="N451" s="9">
        <f>20*LOG10((12200^2*K451^4)/((K451^2+20.6^2)*(K451^2+12200^2)*(K451^2+107.7^2)^0.5*(K451^2+737.9^2)^0.5)/aref)</f>
        <v>-2.787523544371454</v>
      </c>
      <c r="O451">
        <f t="shared" si="43"/>
        <v>5.899956313628535</v>
      </c>
    </row>
    <row r="452" spans="1:15" ht="12.75">
      <c r="A452">
        <v>10453.125</v>
      </c>
      <c r="B452">
        <v>-84.922843933</v>
      </c>
      <c r="C452">
        <v>-86.686477661</v>
      </c>
      <c r="D452">
        <v>10453.125</v>
      </c>
      <c r="E452">
        <v>-88.671066284</v>
      </c>
      <c r="F452">
        <v>-88.671066284</v>
      </c>
      <c r="G452">
        <v>10453.125</v>
      </c>
      <c r="H452" s="2">
        <f t="shared" si="40"/>
        <v>8.707156067</v>
      </c>
      <c r="I452" s="2">
        <f t="shared" si="38"/>
        <v>6.943522338999998</v>
      </c>
      <c r="J452" s="6">
        <f t="shared" si="42"/>
        <v>-1.763633728000002</v>
      </c>
      <c r="K452">
        <v>10453.125</v>
      </c>
      <c r="L452">
        <f t="shared" si="41"/>
        <v>4.95893371599999</v>
      </c>
      <c r="M452">
        <f t="shared" si="39"/>
        <v>4.95893371599999</v>
      </c>
      <c r="N452" s="9">
        <f>20*LOG10((12200^2*K452^4)/((K452^2+20.6^2)*(K452^2+12200^2)*(K452^2+107.7^2)^0.5*(K452^2+737.9^2)^0.5)/aref)</f>
        <v>-2.8039111652304864</v>
      </c>
      <c r="O452">
        <f t="shared" si="43"/>
        <v>5.903244901769513</v>
      </c>
    </row>
    <row r="453" spans="1:15" ht="12.75">
      <c r="A453">
        <v>10476.562</v>
      </c>
      <c r="B453">
        <v>-84.851371765</v>
      </c>
      <c r="C453">
        <v>-86.62612915</v>
      </c>
      <c r="D453">
        <v>10476.562</v>
      </c>
      <c r="E453">
        <v>-88.688583374</v>
      </c>
      <c r="F453">
        <v>-88.688583374</v>
      </c>
      <c r="G453">
        <v>10476.562</v>
      </c>
      <c r="H453" s="2">
        <f t="shared" si="40"/>
        <v>8.778628235</v>
      </c>
      <c r="I453" s="2">
        <f t="shared" si="38"/>
        <v>7.003870849999998</v>
      </c>
      <c r="J453" s="6">
        <f t="shared" si="42"/>
        <v>-1.774757385000001</v>
      </c>
      <c r="K453">
        <v>10476.562</v>
      </c>
      <c r="L453">
        <f t="shared" si="41"/>
        <v>4.941416625999992</v>
      </c>
      <c r="M453">
        <f t="shared" si="39"/>
        <v>4.941416625999992</v>
      </c>
      <c r="N453" s="9">
        <f>20*LOG10((12200^2*K453^4)/((K453^2+20.6^2)*(K453^2+12200^2)*(K453^2+107.7^2)^0.5*(K453^2+737.9^2)^0.5)/aref)</f>
        <v>-2.8203044174501244</v>
      </c>
      <c r="O453">
        <f t="shared" si="43"/>
        <v>5.958323817549875</v>
      </c>
    </row>
    <row r="454" spans="1:15" ht="12.75">
      <c r="A454">
        <v>10500</v>
      </c>
      <c r="B454">
        <v>-84.829666138</v>
      </c>
      <c r="C454">
        <v>-86.61566925</v>
      </c>
      <c r="D454">
        <v>10500</v>
      </c>
      <c r="E454">
        <v>-88.678840637</v>
      </c>
      <c r="F454">
        <v>-88.678840637</v>
      </c>
      <c r="G454">
        <v>10500</v>
      </c>
      <c r="H454" s="2">
        <f t="shared" si="40"/>
        <v>8.800333862000002</v>
      </c>
      <c r="I454" s="2">
        <f aca="true" t="shared" si="44" ref="I454:I517">C454+93.63</f>
        <v>7.014330749999999</v>
      </c>
      <c r="J454" s="6">
        <f t="shared" si="42"/>
        <v>-1.786003112000003</v>
      </c>
      <c r="K454">
        <v>10500</v>
      </c>
      <c r="L454">
        <f t="shared" si="41"/>
        <v>4.951159363000002</v>
      </c>
      <c r="M454">
        <f aca="true" t="shared" si="45" ref="M454:M517">F454+93.63</f>
        <v>4.951159363000002</v>
      </c>
      <c r="N454" s="9">
        <f>20*LOG10((12200^2*K454^4)/((K454^2+20.6^2)*(K454^2+12200^2)*(K454^2+107.7^2)^0.5*(K454^2+737.9^2)^0.5)/aref)</f>
        <v>-2.836704602582013</v>
      </c>
      <c r="O454">
        <f t="shared" si="43"/>
        <v>5.963629259417989</v>
      </c>
    </row>
    <row r="455" spans="1:15" ht="12.75">
      <c r="A455">
        <v>10523.437</v>
      </c>
      <c r="B455">
        <v>-84.866775513</v>
      </c>
      <c r="C455">
        <v>-86.663787842</v>
      </c>
      <c r="D455">
        <v>10523.437</v>
      </c>
      <c r="E455">
        <v>-88.69801330600001</v>
      </c>
      <c r="F455">
        <v>-88.69801330600001</v>
      </c>
      <c r="G455">
        <v>10523.437</v>
      </c>
      <c r="H455" s="2">
        <f aca="true" t="shared" si="46" ref="H455:H518">B455+93.63</f>
        <v>8.763224487000002</v>
      </c>
      <c r="I455" s="2">
        <f t="shared" si="44"/>
        <v>6.9662121579999905</v>
      </c>
      <c r="J455" s="6">
        <f t="shared" si="42"/>
        <v>-1.7970123290000117</v>
      </c>
      <c r="K455">
        <v>10523.437</v>
      </c>
      <c r="L455">
        <f aca="true" t="shared" si="47" ref="L455:L518">E455+93.63</f>
        <v>4.931986693999988</v>
      </c>
      <c r="M455">
        <f t="shared" si="45"/>
        <v>4.931986693999988</v>
      </c>
      <c r="N455" s="9">
        <f>20*LOG10((12200^2*K455^4)/((K455^2+20.6^2)*(K455^2+12200^2)*(K455^2+107.7^2)^0.5*(K455^2+737.9^2)^0.5)/aref)</f>
        <v>-2.8531102243239626</v>
      </c>
      <c r="O455">
        <f t="shared" si="43"/>
        <v>5.910114262676039</v>
      </c>
    </row>
    <row r="456" spans="1:15" ht="12.75">
      <c r="A456">
        <v>10546.875</v>
      </c>
      <c r="B456">
        <v>-84.884498596</v>
      </c>
      <c r="C456">
        <v>-86.69216156</v>
      </c>
      <c r="D456">
        <v>10546.875</v>
      </c>
      <c r="E456">
        <v>-88.753929138</v>
      </c>
      <c r="F456">
        <v>-88.753929138</v>
      </c>
      <c r="G456">
        <v>10546.875</v>
      </c>
      <c r="H456" s="2">
        <f t="shared" si="46"/>
        <v>8.745501403999995</v>
      </c>
      <c r="I456" s="2">
        <f t="shared" si="44"/>
        <v>6.937838439999993</v>
      </c>
      <c r="J456" s="6">
        <f aca="true" t="shared" si="48" ref="J456:J519">I456-H456</f>
        <v>-1.8076629640000021</v>
      </c>
      <c r="K456">
        <v>10546.875</v>
      </c>
      <c r="L456">
        <f t="shared" si="47"/>
        <v>4.876070861999992</v>
      </c>
      <c r="M456">
        <f t="shared" si="45"/>
        <v>4.876070861999992</v>
      </c>
      <c r="N456" s="9">
        <f>20*LOG10((12200^2*K456^4)/((K456^2+20.6^2)*(K456^2+12200^2)*(K456^2+107.7^2)^0.5*(K456^2+737.9^2)^0.5)/aref)</f>
        <v>-2.869522586309174</v>
      </c>
      <c r="O456">
        <f aca="true" t="shared" si="49" ref="O456:O519">H456+N456</f>
        <v>5.875978817690822</v>
      </c>
    </row>
    <row r="457" spans="1:15" ht="12.75">
      <c r="A457">
        <v>10570.312</v>
      </c>
      <c r="B457">
        <v>-84.852035522</v>
      </c>
      <c r="C457">
        <v>-86.670219421</v>
      </c>
      <c r="D457">
        <v>10570.312</v>
      </c>
      <c r="E457">
        <v>-88.757278442</v>
      </c>
      <c r="F457">
        <v>-88.757278442</v>
      </c>
      <c r="G457">
        <v>10570.312</v>
      </c>
      <c r="H457" s="2">
        <f t="shared" si="46"/>
        <v>8.777964478000001</v>
      </c>
      <c r="I457" s="2">
        <f t="shared" si="44"/>
        <v>6.959780578999997</v>
      </c>
      <c r="J457" s="6">
        <f t="shared" si="48"/>
        <v>-1.8181838990000045</v>
      </c>
      <c r="K457">
        <v>10570.312</v>
      </c>
      <c r="L457">
        <f t="shared" si="47"/>
        <v>4.872721557999995</v>
      </c>
      <c r="M457">
        <f t="shared" si="45"/>
        <v>4.872721557999995</v>
      </c>
      <c r="N457" s="9">
        <f>20*LOG10((12200^2*K457^4)/((K457^2+20.6^2)*(K457^2+12200^2)*(K457^2+107.7^2)^0.5*(K457^2+737.9^2)^0.5)/aref)</f>
        <v>-2.885940192218435</v>
      </c>
      <c r="O457">
        <f t="shared" si="49"/>
        <v>5.892024285781567</v>
      </c>
    </row>
    <row r="458" spans="1:15" ht="12.75">
      <c r="A458">
        <v>10593.75</v>
      </c>
      <c r="B458">
        <v>-84.87210083</v>
      </c>
      <c r="C458">
        <v>-86.700912476</v>
      </c>
      <c r="D458">
        <v>10593.75</v>
      </c>
      <c r="E458">
        <v>-88.735214233</v>
      </c>
      <c r="F458">
        <v>-88.735214233</v>
      </c>
      <c r="G458">
        <v>10593.75</v>
      </c>
      <c r="H458" s="2">
        <f t="shared" si="46"/>
        <v>8.757899170000002</v>
      </c>
      <c r="I458" s="2">
        <f t="shared" si="44"/>
        <v>6.929087523999996</v>
      </c>
      <c r="J458" s="6">
        <f t="shared" si="48"/>
        <v>-1.8288116460000055</v>
      </c>
      <c r="K458">
        <v>10593.75</v>
      </c>
      <c r="L458">
        <f t="shared" si="47"/>
        <v>4.894785767000002</v>
      </c>
      <c r="M458">
        <f t="shared" si="45"/>
        <v>4.894785767000002</v>
      </c>
      <c r="N458" s="9">
        <f>20*LOG10((12200^2*K458^4)/((K458^2+20.6^2)*(K458^2+12200^2)*(K458^2+107.7^2)^0.5*(K458^2+737.9^2)^0.5)/aref)</f>
        <v>-2.9023643477258227</v>
      </c>
      <c r="O458">
        <f t="shared" si="49"/>
        <v>5.855534822274179</v>
      </c>
    </row>
    <row r="459" spans="1:15" ht="12.75">
      <c r="A459">
        <v>10617.187</v>
      </c>
      <c r="B459">
        <v>-84.951141357</v>
      </c>
      <c r="C459">
        <v>-86.791252136</v>
      </c>
      <c r="D459">
        <v>10617.187</v>
      </c>
      <c r="E459">
        <v>-88.729873657</v>
      </c>
      <c r="F459">
        <v>-88.729873657</v>
      </c>
      <c r="G459">
        <v>10617.187</v>
      </c>
      <c r="H459" s="2">
        <f t="shared" si="46"/>
        <v>8.678858642999998</v>
      </c>
      <c r="I459" s="2">
        <f t="shared" si="44"/>
        <v>6.838747863999998</v>
      </c>
      <c r="J459" s="6">
        <f t="shared" si="48"/>
        <v>-1.8401107789999998</v>
      </c>
      <c r="K459">
        <v>10617.187</v>
      </c>
      <c r="L459">
        <f t="shared" si="47"/>
        <v>4.900126342999997</v>
      </c>
      <c r="M459">
        <f t="shared" si="45"/>
        <v>4.900126342999997</v>
      </c>
      <c r="N459" s="9">
        <f>20*LOG10((12200^2*K459^4)/((K459^2+20.6^2)*(K459^2+12200^2)*(K459^2+107.7^2)^0.5*(K459^2+737.9^2)^0.5)/aref)</f>
        <v>-2.918793556520052</v>
      </c>
      <c r="O459">
        <f t="shared" si="49"/>
        <v>5.760065086479946</v>
      </c>
    </row>
    <row r="460" spans="1:15" ht="12.75">
      <c r="A460">
        <v>10640.625</v>
      </c>
      <c r="B460">
        <v>-84.941505432</v>
      </c>
      <c r="C460">
        <v>-86.793365478</v>
      </c>
      <c r="D460">
        <v>10640.625</v>
      </c>
      <c r="E460">
        <v>-88.745452881</v>
      </c>
      <c r="F460">
        <v>-88.745452881</v>
      </c>
      <c r="G460">
        <v>10640.625</v>
      </c>
      <c r="H460" s="2">
        <f t="shared" si="46"/>
        <v>8.688494567999996</v>
      </c>
      <c r="I460" s="2">
        <f t="shared" si="44"/>
        <v>6.836634521999997</v>
      </c>
      <c r="J460" s="6">
        <f t="shared" si="48"/>
        <v>-1.8518600459999988</v>
      </c>
      <c r="K460">
        <v>10640.625</v>
      </c>
      <c r="L460">
        <f t="shared" si="47"/>
        <v>4.88454711899999</v>
      </c>
      <c r="M460">
        <f t="shared" si="45"/>
        <v>4.88454711899999</v>
      </c>
      <c r="N460" s="9">
        <f>20*LOG10((12200^2*K460^4)/((K460^2+20.6^2)*(K460^2+12200^2)*(K460^2+107.7^2)^0.5*(K460^2+737.9^2)^0.5)/aref)</f>
        <v>-2.9352291262758046</v>
      </c>
      <c r="O460">
        <f t="shared" si="49"/>
        <v>5.753265441724191</v>
      </c>
    </row>
    <row r="461" spans="1:15" ht="12.75">
      <c r="A461">
        <v>10664.062</v>
      </c>
      <c r="B461">
        <v>-84.867256165</v>
      </c>
      <c r="C461">
        <v>-86.730056763</v>
      </c>
      <c r="D461">
        <v>10664.062</v>
      </c>
      <c r="E461">
        <v>-88.791816711</v>
      </c>
      <c r="F461">
        <v>-88.791816711</v>
      </c>
      <c r="G461">
        <v>10664.062</v>
      </c>
      <c r="H461" s="2">
        <f t="shared" si="46"/>
        <v>8.762743834999995</v>
      </c>
      <c r="I461" s="2">
        <f t="shared" si="44"/>
        <v>6.899943237000002</v>
      </c>
      <c r="J461" s="6">
        <f t="shared" si="48"/>
        <v>-1.8628005979999926</v>
      </c>
      <c r="K461">
        <v>10664.062</v>
      </c>
      <c r="L461">
        <f t="shared" si="47"/>
        <v>4.838183289</v>
      </c>
      <c r="M461">
        <f t="shared" si="45"/>
        <v>4.838183289</v>
      </c>
      <c r="N461" s="9">
        <f>20*LOG10((12200^2*K461^4)/((K461^2+20.6^2)*(K461^2+12200^2)*(K461^2+107.7^2)^0.5*(K461^2+737.9^2)^0.5)/aref)</f>
        <v>-2.9516695607143504</v>
      </c>
      <c r="O461">
        <f t="shared" si="49"/>
        <v>5.8110742742856445</v>
      </c>
    </row>
    <row r="462" spans="1:15" ht="12.75">
      <c r="A462">
        <v>10687.5</v>
      </c>
      <c r="B462">
        <v>-84.879440308</v>
      </c>
      <c r="C462">
        <v>-86.752487183</v>
      </c>
      <c r="D462">
        <v>10687.5</v>
      </c>
      <c r="E462">
        <v>-88.811271667</v>
      </c>
      <c r="F462">
        <v>-88.811271667</v>
      </c>
      <c r="G462">
        <v>10687.5</v>
      </c>
      <c r="H462" s="2">
        <f t="shared" si="46"/>
        <v>8.750559691999996</v>
      </c>
      <c r="I462" s="2">
        <f t="shared" si="44"/>
        <v>6.877512816999996</v>
      </c>
      <c r="J462" s="6">
        <f t="shared" si="48"/>
        <v>-1.873046875</v>
      </c>
      <c r="K462">
        <v>10687.5</v>
      </c>
      <c r="L462">
        <f t="shared" si="47"/>
        <v>4.818728332999996</v>
      </c>
      <c r="M462">
        <f t="shared" si="45"/>
        <v>4.818728332999996</v>
      </c>
      <c r="N462" s="9">
        <f>20*LOG10((12200^2*K462^4)/((K462^2+20.6^2)*(K462^2+12200^2)*(K462^2+107.7^2)^0.5*(K462^2+737.9^2)^0.5)/aref)</f>
        <v>-2.9681161694710734</v>
      </c>
      <c r="O462">
        <f t="shared" si="49"/>
        <v>5.782443522528922</v>
      </c>
    </row>
    <row r="463" spans="1:15" ht="12.75">
      <c r="A463">
        <v>10710.937</v>
      </c>
      <c r="B463">
        <v>-84.962974548</v>
      </c>
      <c r="C463">
        <v>-86.846862793</v>
      </c>
      <c r="D463">
        <v>10710.937</v>
      </c>
      <c r="E463">
        <v>-88.796859741</v>
      </c>
      <c r="F463">
        <v>-88.796859741</v>
      </c>
      <c r="G463">
        <v>10710.937</v>
      </c>
      <c r="H463" s="2">
        <f t="shared" si="46"/>
        <v>8.66702545199999</v>
      </c>
      <c r="I463" s="2">
        <f t="shared" si="44"/>
        <v>6.783137206999996</v>
      </c>
      <c r="J463" s="6">
        <f t="shared" si="48"/>
        <v>-1.8838882449999943</v>
      </c>
      <c r="K463">
        <v>10710.937</v>
      </c>
      <c r="L463">
        <f t="shared" si="47"/>
        <v>4.83314025899999</v>
      </c>
      <c r="M463">
        <f t="shared" si="45"/>
        <v>4.83314025899999</v>
      </c>
      <c r="N463" s="9">
        <f>20*LOG10((12200^2*K463^4)/((K463^2+20.6^2)*(K463^2+12200^2)*(K463^2+107.7^2)^0.5*(K463^2+737.9^2)^0.5)/aref)</f>
        <v>-2.984567456324135</v>
      </c>
      <c r="O463">
        <f t="shared" si="49"/>
        <v>5.682457995675855</v>
      </c>
    </row>
    <row r="464" spans="1:15" ht="12.75">
      <c r="A464">
        <v>10734.375</v>
      </c>
      <c r="B464">
        <v>-84.955337524</v>
      </c>
      <c r="C464">
        <v>-86.850105286</v>
      </c>
      <c r="D464">
        <v>10734.375</v>
      </c>
      <c r="E464">
        <v>-88.825485229</v>
      </c>
      <c r="F464">
        <v>-88.825485229</v>
      </c>
      <c r="G464">
        <v>10734.375</v>
      </c>
      <c r="H464" s="2">
        <f t="shared" si="46"/>
        <v>8.674662475999995</v>
      </c>
      <c r="I464" s="2">
        <f t="shared" si="44"/>
        <v>6.779894713999994</v>
      </c>
      <c r="J464" s="6">
        <f t="shared" si="48"/>
        <v>-1.8947677620000007</v>
      </c>
      <c r="K464">
        <v>10734.375</v>
      </c>
      <c r="L464">
        <f t="shared" si="47"/>
        <v>4.804514771000001</v>
      </c>
      <c r="M464">
        <f t="shared" si="45"/>
        <v>4.804514771000001</v>
      </c>
      <c r="N464" s="9">
        <f>20*LOG10((12200^2*K464^4)/((K464^2+20.6^2)*(K464^2+12200^2)*(K464^2+107.7^2)^0.5*(K464^2+737.9^2)^0.5)/aref)</f>
        <v>-3.001024732830092</v>
      </c>
      <c r="O464">
        <f t="shared" si="49"/>
        <v>5.673637743169903</v>
      </c>
    </row>
    <row r="465" spans="1:15" ht="12.75">
      <c r="A465">
        <v>10757.812</v>
      </c>
      <c r="B465">
        <v>-84.878768921</v>
      </c>
      <c r="C465">
        <v>-86.783622742</v>
      </c>
      <c r="D465">
        <v>10757.812</v>
      </c>
      <c r="E465">
        <v>-88.902923584</v>
      </c>
      <c r="F465">
        <v>-88.902923584</v>
      </c>
      <c r="G465">
        <v>10757.812</v>
      </c>
      <c r="H465" s="2">
        <f t="shared" si="46"/>
        <v>8.751231078999993</v>
      </c>
      <c r="I465" s="2">
        <f t="shared" si="44"/>
        <v>6.84637725799999</v>
      </c>
      <c r="J465" s="6">
        <f t="shared" si="48"/>
        <v>-1.9048538210000032</v>
      </c>
      <c r="K465">
        <v>10757.812</v>
      </c>
      <c r="L465">
        <f t="shared" si="47"/>
        <v>4.7270764159999885</v>
      </c>
      <c r="M465">
        <f t="shared" si="45"/>
        <v>4.7270764159999885</v>
      </c>
      <c r="N465" s="9">
        <f>20*LOG10((12200^2*K465^4)/((K465^2+20.6^2)*(K465^2+12200^2)*(K465^2+107.7^2)^0.5*(K465^2+737.9^2)^0.5)/aref)</f>
        <v>-3.0174865028480102</v>
      </c>
      <c r="O465">
        <f t="shared" si="49"/>
        <v>5.733744576151983</v>
      </c>
    </row>
    <row r="466" spans="1:15" ht="12.75">
      <c r="A466">
        <v>10781.25</v>
      </c>
      <c r="B466">
        <v>-84.912406921</v>
      </c>
      <c r="C466">
        <v>-86.827957153</v>
      </c>
      <c r="D466">
        <v>10781.25</v>
      </c>
      <c r="E466">
        <v>-88.915023804</v>
      </c>
      <c r="F466">
        <v>-88.915023804</v>
      </c>
      <c r="G466">
        <v>10781.25</v>
      </c>
      <c r="H466" s="2">
        <f t="shared" si="46"/>
        <v>8.717593078999997</v>
      </c>
      <c r="I466" s="2">
        <f t="shared" si="44"/>
        <v>6.802042846999996</v>
      </c>
      <c r="J466" s="6">
        <f t="shared" si="48"/>
        <v>-1.915550232000001</v>
      </c>
      <c r="K466">
        <v>10781.25</v>
      </c>
      <c r="L466">
        <f t="shared" si="47"/>
        <v>4.714976195999995</v>
      </c>
      <c r="M466">
        <f t="shared" si="45"/>
        <v>4.714976195999995</v>
      </c>
      <c r="N466" s="9">
        <f>20*LOG10((12200^2*K466^4)/((K466^2+20.6^2)*(K466^2+12200^2)*(K466^2+107.7^2)^0.5*(K466^2+737.9^2)^0.5)/aref)</f>
        <v>-3.033954079816479</v>
      </c>
      <c r="O466">
        <f t="shared" si="49"/>
        <v>5.683638999183518</v>
      </c>
    </row>
    <row r="467" spans="1:15" ht="12.75">
      <c r="A467">
        <v>10804.687</v>
      </c>
      <c r="B467">
        <v>-84.997055054</v>
      </c>
      <c r="C467">
        <v>-86.924171448</v>
      </c>
      <c r="D467">
        <v>10804.687</v>
      </c>
      <c r="E467">
        <v>-88.853393555</v>
      </c>
      <c r="F467">
        <v>-88.853393555</v>
      </c>
      <c r="G467">
        <v>10804.687</v>
      </c>
      <c r="H467" s="2">
        <f t="shared" si="46"/>
        <v>8.632944945999995</v>
      </c>
      <c r="I467" s="2">
        <f t="shared" si="44"/>
        <v>6.705828552</v>
      </c>
      <c r="J467" s="6">
        <f t="shared" si="48"/>
        <v>-1.9271163939999951</v>
      </c>
      <c r="K467">
        <v>10804.687</v>
      </c>
      <c r="L467">
        <f t="shared" si="47"/>
        <v>4.776606444999999</v>
      </c>
      <c r="M467">
        <f t="shared" si="45"/>
        <v>4.776606444999999</v>
      </c>
      <c r="N467" s="9">
        <f>20*LOG10((12200^2*K467^4)/((K467^2+20.6^2)*(K467^2+12200^2)*(K467^2+107.7^2)^0.5*(K467^2+737.9^2)^0.5)/aref)</f>
        <v>-3.0504259676991885</v>
      </c>
      <c r="O467">
        <f t="shared" si="49"/>
        <v>5.582518978300806</v>
      </c>
    </row>
    <row r="468" spans="1:15" ht="12.75">
      <c r="A468">
        <v>10828.125</v>
      </c>
      <c r="B468">
        <v>-85.00113678</v>
      </c>
      <c r="C468">
        <v>-86.939239502</v>
      </c>
      <c r="D468">
        <v>10828.125</v>
      </c>
      <c r="E468">
        <v>-88.839500427</v>
      </c>
      <c r="F468">
        <v>-88.839500427</v>
      </c>
      <c r="G468">
        <v>10828.125</v>
      </c>
      <c r="H468" s="2">
        <f t="shared" si="46"/>
        <v>8.62886322</v>
      </c>
      <c r="I468" s="2">
        <f t="shared" si="44"/>
        <v>6.690760497999989</v>
      </c>
      <c r="J468" s="6">
        <f t="shared" si="48"/>
        <v>-1.9381027220000107</v>
      </c>
      <c r="K468">
        <v>10828.125</v>
      </c>
      <c r="L468">
        <f t="shared" si="47"/>
        <v>4.790499572999991</v>
      </c>
      <c r="M468">
        <f t="shared" si="45"/>
        <v>4.790499572999991</v>
      </c>
      <c r="N468" s="9">
        <f>20*LOG10((12200^2*K468^4)/((K468^2+20.6^2)*(K468^2+12200^2)*(K468^2+107.7^2)^0.5*(K468^2+737.9^2)^0.5)/aref)</f>
        <v>-3.066903481777983</v>
      </c>
      <c r="O468">
        <f t="shared" si="49"/>
        <v>5.561959738222017</v>
      </c>
    </row>
    <row r="469" spans="1:15" ht="12.75">
      <c r="A469">
        <v>10851.562</v>
      </c>
      <c r="B469">
        <v>-84.970733643</v>
      </c>
      <c r="C469">
        <v>-86.918937683</v>
      </c>
      <c r="D469">
        <v>10851.562</v>
      </c>
      <c r="E469">
        <v>-88.877403259</v>
      </c>
      <c r="F469">
        <v>-88.877403259</v>
      </c>
      <c r="G469">
        <v>10851.562</v>
      </c>
      <c r="H469" s="2">
        <f t="shared" si="46"/>
        <v>8.659266356999993</v>
      </c>
      <c r="I469" s="2">
        <f t="shared" si="44"/>
        <v>6.711062317</v>
      </c>
      <c r="J469" s="6">
        <f t="shared" si="48"/>
        <v>-1.9482040399999931</v>
      </c>
      <c r="K469">
        <v>10851.562</v>
      </c>
      <c r="L469">
        <f t="shared" si="47"/>
        <v>4.752596740999991</v>
      </c>
      <c r="M469">
        <f t="shared" si="45"/>
        <v>4.752596740999991</v>
      </c>
      <c r="N469" s="9">
        <f>20*LOG10((12200^2*K469^4)/((K469^2+20.6^2)*(K469^2+12200^2)*(K469^2+107.7^2)^0.5*(K469^2+737.9^2)^0.5)/aref)</f>
        <v>-3.0833851261445835</v>
      </c>
      <c r="O469">
        <f t="shared" si="49"/>
        <v>5.575881230855409</v>
      </c>
    </row>
    <row r="470" spans="1:15" ht="12.75">
      <c r="A470">
        <v>10875</v>
      </c>
      <c r="B470">
        <v>-84.980644226</v>
      </c>
      <c r="C470">
        <v>-86.939193726</v>
      </c>
      <c r="D470">
        <v>10875</v>
      </c>
      <c r="E470">
        <v>-88.877227783</v>
      </c>
      <c r="F470">
        <v>-88.877227783</v>
      </c>
      <c r="G470">
        <v>10875</v>
      </c>
      <c r="H470" s="2">
        <f t="shared" si="46"/>
        <v>8.649355774</v>
      </c>
      <c r="I470" s="2">
        <f t="shared" si="44"/>
        <v>6.690806273999996</v>
      </c>
      <c r="J470" s="6">
        <f t="shared" si="48"/>
        <v>-1.9585495000000037</v>
      </c>
      <c r="K470">
        <v>10875</v>
      </c>
      <c r="L470">
        <f t="shared" si="47"/>
        <v>4.752772217</v>
      </c>
      <c r="M470">
        <f t="shared" si="45"/>
        <v>4.752772217</v>
      </c>
      <c r="N470" s="9">
        <f>20*LOG10((12200^2*K470^4)/((K470^2+20.6^2)*(K470^2+12200^2)*(K470^2+107.7^2)^0.5*(K470^2+737.9^2)^0.5)/aref)</f>
        <v>-3.0998722178856615</v>
      </c>
      <c r="O470">
        <f t="shared" si="49"/>
        <v>5.549483556114339</v>
      </c>
    </row>
    <row r="471" spans="1:15" ht="12.75">
      <c r="A471">
        <v>10898.437</v>
      </c>
      <c r="B471">
        <v>-85.0157547</v>
      </c>
      <c r="C471">
        <v>-86.985694885</v>
      </c>
      <c r="D471">
        <v>10898.437</v>
      </c>
      <c r="E471">
        <v>-88.897010803</v>
      </c>
      <c r="F471">
        <v>-88.897010803</v>
      </c>
      <c r="G471">
        <v>10898.437</v>
      </c>
      <c r="H471" s="2">
        <f t="shared" si="46"/>
        <v>8.614245299999993</v>
      </c>
      <c r="I471" s="2">
        <f t="shared" si="44"/>
        <v>6.6443051149999945</v>
      </c>
      <c r="J471" s="6">
        <f t="shared" si="48"/>
        <v>-1.9699401849999987</v>
      </c>
      <c r="K471">
        <v>10898.437</v>
      </c>
      <c r="L471">
        <f t="shared" si="47"/>
        <v>4.732989196999995</v>
      </c>
      <c r="M471">
        <f t="shared" si="45"/>
        <v>4.732989196999995</v>
      </c>
      <c r="N471" s="9">
        <f>20*LOG10((12200^2*K471^4)/((K471^2+20.6^2)*(K471^2+12200^2)*(K471^2+107.7^2)^0.5*(K471^2+737.9^2)^0.5)/aref)</f>
        <v>-3.1163632612440955</v>
      </c>
      <c r="O471">
        <f t="shared" si="49"/>
        <v>5.497882038755898</v>
      </c>
    </row>
    <row r="472" spans="1:15" ht="12.75">
      <c r="A472">
        <v>10921.875</v>
      </c>
      <c r="B472">
        <v>-85.016731262</v>
      </c>
      <c r="C472">
        <v>-86.998146057</v>
      </c>
      <c r="D472">
        <v>10921.875</v>
      </c>
      <c r="E472">
        <v>-88.983055115</v>
      </c>
      <c r="F472">
        <v>-88.983055115</v>
      </c>
      <c r="G472">
        <v>10921.875</v>
      </c>
      <c r="H472" s="2">
        <f t="shared" si="46"/>
        <v>8.613268738000002</v>
      </c>
      <c r="I472" s="2">
        <f t="shared" si="44"/>
        <v>6.631853942999996</v>
      </c>
      <c r="J472" s="6">
        <f t="shared" si="48"/>
        <v>-1.9814147950000063</v>
      </c>
      <c r="K472">
        <v>10921.875</v>
      </c>
      <c r="L472">
        <f t="shared" si="47"/>
        <v>4.646944884999996</v>
      </c>
      <c r="M472">
        <f t="shared" si="45"/>
        <v>4.646944884999996</v>
      </c>
      <c r="N472" s="9">
        <f>20*LOG10((12200^2*K472^4)/((K472^2+20.6^2)*(K472^2+12200^2)*(K472^2+107.7^2)^0.5*(K472^2+737.9^2)^0.5)/aref)</f>
        <v>-3.1328595750733497</v>
      </c>
      <c r="O472">
        <f t="shared" si="49"/>
        <v>5.4804091629266525</v>
      </c>
    </row>
    <row r="473" spans="1:15" ht="12.75">
      <c r="A473">
        <v>10945.312</v>
      </c>
      <c r="B473">
        <v>-84.942848206</v>
      </c>
      <c r="C473">
        <v>-86.935012817</v>
      </c>
      <c r="D473">
        <v>10945.312</v>
      </c>
      <c r="E473">
        <v>-89.027778625</v>
      </c>
      <c r="F473">
        <v>-89.027778625</v>
      </c>
      <c r="G473">
        <v>10945.312</v>
      </c>
      <c r="H473" s="2">
        <f t="shared" si="46"/>
        <v>8.687151794000002</v>
      </c>
      <c r="I473" s="2">
        <f t="shared" si="44"/>
        <v>6.694987182999995</v>
      </c>
      <c r="J473" s="6">
        <f t="shared" si="48"/>
        <v>-1.9921646110000069</v>
      </c>
      <c r="K473">
        <v>10945.312</v>
      </c>
      <c r="L473">
        <f t="shared" si="47"/>
        <v>4.602221374999999</v>
      </c>
      <c r="M473">
        <f t="shared" si="45"/>
        <v>4.602221374999999</v>
      </c>
      <c r="N473" s="9">
        <f>20*LOG10((12200^2*K473^4)/((K473^2+20.6^2)*(K473^2+12200^2)*(K473^2+107.7^2)^0.5*(K473^2+737.9^2)^0.5)/aref)</f>
        <v>-3.1493596637902668</v>
      </c>
      <c r="O473">
        <f t="shared" si="49"/>
        <v>5.537792130209735</v>
      </c>
    </row>
    <row r="474" spans="1:15" ht="12.75">
      <c r="A474">
        <v>10968.75</v>
      </c>
      <c r="B474">
        <v>-84.875778198</v>
      </c>
      <c r="C474">
        <v>-86.878433228</v>
      </c>
      <c r="D474">
        <v>10968.75</v>
      </c>
      <c r="E474">
        <v>-88.987884521</v>
      </c>
      <c r="F474">
        <v>-88.987884521</v>
      </c>
      <c r="G474">
        <v>10968.75</v>
      </c>
      <c r="H474" s="2">
        <f t="shared" si="46"/>
        <v>8.75422180199999</v>
      </c>
      <c r="I474" s="2">
        <f t="shared" si="44"/>
        <v>6.75156677199999</v>
      </c>
      <c r="J474" s="6">
        <f t="shared" si="48"/>
        <v>-2.0026550299999997</v>
      </c>
      <c r="K474">
        <v>10968.75</v>
      </c>
      <c r="L474">
        <f t="shared" si="47"/>
        <v>4.642115478999997</v>
      </c>
      <c r="M474">
        <f t="shared" si="45"/>
        <v>4.642115478999997</v>
      </c>
      <c r="N474" s="9">
        <f>20*LOG10((12200^2*K474^4)/((K474^2+20.6^2)*(K474^2+12200^2)*(K474^2+107.7^2)^0.5*(K474^2+737.9^2)^0.5)/aref)</f>
        <v>-3.1658648479773985</v>
      </c>
      <c r="O474">
        <f t="shared" si="49"/>
        <v>5.588356954022591</v>
      </c>
    </row>
    <row r="475" spans="1:15" ht="12.75">
      <c r="A475">
        <v>10992.187</v>
      </c>
      <c r="B475">
        <v>-84.888023376</v>
      </c>
      <c r="C475">
        <v>-86.901428223</v>
      </c>
      <c r="D475">
        <v>10992.187</v>
      </c>
      <c r="E475">
        <v>-88.939437866</v>
      </c>
      <c r="F475">
        <v>-88.939437866</v>
      </c>
      <c r="G475">
        <v>10992.187</v>
      </c>
      <c r="H475" s="2">
        <f t="shared" si="46"/>
        <v>8.741976623999989</v>
      </c>
      <c r="I475" s="2">
        <f t="shared" si="44"/>
        <v>6.728571776999999</v>
      </c>
      <c r="J475" s="6">
        <f t="shared" si="48"/>
        <v>-2.0134048469999897</v>
      </c>
      <c r="K475">
        <v>10992.187</v>
      </c>
      <c r="L475">
        <f t="shared" si="47"/>
        <v>4.69056213399999</v>
      </c>
      <c r="M475">
        <f t="shared" si="45"/>
        <v>4.69056213399999</v>
      </c>
      <c r="N475" s="9">
        <f>20*LOG10((12200^2*K475^4)/((K475^2+20.6^2)*(K475^2+12200^2)*(K475^2+107.7^2)^0.5*(K475^2+737.9^2)^0.5)/aref)</f>
        <v>-3.182373632248085</v>
      </c>
      <c r="O475">
        <f t="shared" si="49"/>
        <v>5.559602991751904</v>
      </c>
    </row>
    <row r="476" spans="1:15" ht="12.75">
      <c r="A476">
        <v>11015.625</v>
      </c>
      <c r="B476">
        <v>-84.917327881</v>
      </c>
      <c r="C476">
        <v>-86.941604614</v>
      </c>
      <c r="D476">
        <v>11015.625</v>
      </c>
      <c r="E476">
        <v>-88.953483582</v>
      </c>
      <c r="F476">
        <v>-88.953483582</v>
      </c>
      <c r="G476">
        <v>11015.625</v>
      </c>
      <c r="H476" s="2">
        <f t="shared" si="46"/>
        <v>8.71267211899999</v>
      </c>
      <c r="I476" s="2">
        <f t="shared" si="44"/>
        <v>6.688395385999996</v>
      </c>
      <c r="J476" s="6">
        <f t="shared" si="48"/>
        <v>-2.0242767329999936</v>
      </c>
      <c r="K476">
        <v>11015.625</v>
      </c>
      <c r="L476">
        <f t="shared" si="47"/>
        <v>4.676516417999991</v>
      </c>
      <c r="M476">
        <f t="shared" si="45"/>
        <v>4.676516417999991</v>
      </c>
      <c r="N476" s="9">
        <f>20*LOG10((12200^2*K476^4)/((K476^2+20.6^2)*(K476^2+12200^2)*(K476^2+107.7^2)^0.5*(K476^2+737.9^2)^0.5)/aref)</f>
        <v>-3.198887338876636</v>
      </c>
      <c r="O476">
        <f t="shared" si="49"/>
        <v>5.513784780123354</v>
      </c>
    </row>
    <row r="477" spans="1:15" ht="12.75">
      <c r="A477">
        <v>11039.062</v>
      </c>
      <c r="B477">
        <v>-84.934020996</v>
      </c>
      <c r="C477">
        <v>-86.968963623</v>
      </c>
      <c r="D477">
        <v>11039.062</v>
      </c>
      <c r="E477">
        <v>-88.983184814</v>
      </c>
      <c r="F477">
        <v>-88.983184814</v>
      </c>
      <c r="G477">
        <v>11039.062</v>
      </c>
      <c r="H477" s="2">
        <f t="shared" si="46"/>
        <v>8.695979003999994</v>
      </c>
      <c r="I477" s="2">
        <f t="shared" si="44"/>
        <v>6.661036377000002</v>
      </c>
      <c r="J477" s="6">
        <f t="shared" si="48"/>
        <v>-2.0349426269999924</v>
      </c>
      <c r="K477">
        <v>11039.062</v>
      </c>
      <c r="L477">
        <f t="shared" si="47"/>
        <v>4.646815185999998</v>
      </c>
      <c r="M477">
        <f t="shared" si="45"/>
        <v>4.646815185999998</v>
      </c>
      <c r="N477" s="9">
        <f>20*LOG10((12200^2*K477^4)/((K477^2+20.6^2)*(K477^2+12200^2)*(K477^2+107.7^2)^0.5*(K477^2+737.9^2)^0.5)/aref)</f>
        <v>-3.215404472695102</v>
      </c>
      <c r="O477">
        <f t="shared" si="49"/>
        <v>5.480574531304892</v>
      </c>
    </row>
    <row r="478" spans="1:15" ht="12.75">
      <c r="A478">
        <v>11062.5</v>
      </c>
      <c r="B478">
        <v>-84.958328247</v>
      </c>
      <c r="C478">
        <v>-87.003898621</v>
      </c>
      <c r="D478">
        <v>11062.5</v>
      </c>
      <c r="E478">
        <v>-88.907096863</v>
      </c>
      <c r="F478">
        <v>-88.907096863</v>
      </c>
      <c r="G478">
        <v>11062.5</v>
      </c>
      <c r="H478" s="2">
        <f t="shared" si="46"/>
        <v>8.671671752999998</v>
      </c>
      <c r="I478" s="2">
        <f t="shared" si="44"/>
        <v>6.626101378999991</v>
      </c>
      <c r="J478" s="6">
        <f t="shared" si="48"/>
        <v>-2.0455703740000075</v>
      </c>
      <c r="K478">
        <v>11062.5</v>
      </c>
      <c r="L478">
        <f t="shared" si="47"/>
        <v>4.722903136999989</v>
      </c>
      <c r="M478">
        <f t="shared" si="45"/>
        <v>4.722903136999989</v>
      </c>
      <c r="N478" s="9">
        <f>20*LOG10((12200^2*K478^4)/((K478^2+20.6^2)*(K478^2+12200^2)*(K478^2+107.7^2)^0.5*(K478^2+737.9^2)^0.5)/aref)</f>
        <v>-3.2319263576325854</v>
      </c>
      <c r="O478">
        <f t="shared" si="49"/>
        <v>5.439745395367413</v>
      </c>
    </row>
    <row r="479" spans="1:15" ht="12.75">
      <c r="A479">
        <v>11085.937</v>
      </c>
      <c r="B479">
        <v>-84.958106995</v>
      </c>
      <c r="C479">
        <v>-87.014396667</v>
      </c>
      <c r="D479">
        <v>11085.937</v>
      </c>
      <c r="E479">
        <v>-88.562995911</v>
      </c>
      <c r="F479">
        <v>-88.562995911</v>
      </c>
      <c r="G479">
        <v>11085.937</v>
      </c>
      <c r="H479" s="2">
        <f t="shared" si="46"/>
        <v>8.671893005000001</v>
      </c>
      <c r="I479" s="2">
        <f t="shared" si="44"/>
        <v>6.615603332999996</v>
      </c>
      <c r="J479" s="6">
        <f t="shared" si="48"/>
        <v>-2.0562896720000055</v>
      </c>
      <c r="K479">
        <v>11085.937</v>
      </c>
      <c r="L479">
        <f t="shared" si="47"/>
        <v>5.067004088999994</v>
      </c>
      <c r="M479">
        <f t="shared" si="45"/>
        <v>5.067004088999994</v>
      </c>
      <c r="N479" s="9">
        <f>20*LOG10((12200^2*K479^4)/((K479^2+20.6^2)*(K479^2+12200^2)*(K479^2+107.7^2)^0.5*(K479^2+737.9^2)^0.5)/aref)</f>
        <v>-3.2484514987617756</v>
      </c>
      <c r="O479">
        <f t="shared" si="49"/>
        <v>5.423441506238225</v>
      </c>
    </row>
    <row r="480" spans="1:15" ht="12.75">
      <c r="A480">
        <v>11109.375</v>
      </c>
      <c r="B480">
        <v>-84.917999268</v>
      </c>
      <c r="C480">
        <v>-86.985015869</v>
      </c>
      <c r="D480">
        <v>11109.375</v>
      </c>
      <c r="E480">
        <v>-88.351325989</v>
      </c>
      <c r="F480">
        <v>-88.351325989</v>
      </c>
      <c r="G480">
        <v>11109.375</v>
      </c>
      <c r="H480" s="2">
        <f t="shared" si="46"/>
        <v>8.712000731999993</v>
      </c>
      <c r="I480" s="2">
        <f t="shared" si="44"/>
        <v>6.644984131000001</v>
      </c>
      <c r="J480" s="6">
        <f t="shared" si="48"/>
        <v>-2.0670166009999917</v>
      </c>
      <c r="K480">
        <v>11109.375</v>
      </c>
      <c r="L480">
        <f t="shared" si="47"/>
        <v>5.278674010999993</v>
      </c>
      <c r="M480">
        <f t="shared" si="45"/>
        <v>5.278674010999993</v>
      </c>
      <c r="N480" s="9">
        <f>20*LOG10((12200^2*K480^4)/((K480^2+20.6^2)*(K480^2+12200^2)*(K480^2+107.7^2)^0.5*(K480^2+737.9^2)^0.5)/aref)</f>
        <v>-3.264981221629941</v>
      </c>
      <c r="O480">
        <f t="shared" si="49"/>
        <v>5.447019510370051</v>
      </c>
    </row>
    <row r="481" spans="1:15" ht="12.75">
      <c r="A481">
        <v>11132.812</v>
      </c>
      <c r="B481">
        <v>-84.925735474</v>
      </c>
      <c r="C481">
        <v>-87.003067017</v>
      </c>
      <c r="D481">
        <v>11132.812</v>
      </c>
      <c r="E481">
        <v>-88.701568603</v>
      </c>
      <c r="F481">
        <v>-88.701568603</v>
      </c>
      <c r="G481">
        <v>11132.812</v>
      </c>
      <c r="H481" s="2">
        <f t="shared" si="46"/>
        <v>8.704264525999989</v>
      </c>
      <c r="I481" s="2">
        <f t="shared" si="44"/>
        <v>6.626932982999989</v>
      </c>
      <c r="J481" s="6">
        <f t="shared" si="48"/>
        <v>-2.0773315429999997</v>
      </c>
      <c r="K481">
        <v>11132.812</v>
      </c>
      <c r="L481">
        <f t="shared" si="47"/>
        <v>4.928431396999997</v>
      </c>
      <c r="M481">
        <f t="shared" si="45"/>
        <v>4.928431396999997</v>
      </c>
      <c r="N481" s="9">
        <f>20*LOG10((12200^2*K481^4)/((K481^2+20.6^2)*(K481^2+12200^2)*(K481^2+107.7^2)^0.5*(K481^2+737.9^2)^0.5)/aref)</f>
        <v>-3.281514031572057</v>
      </c>
      <c r="O481">
        <f t="shared" si="49"/>
        <v>5.422750494427932</v>
      </c>
    </row>
    <row r="482" spans="1:15" ht="12.75">
      <c r="A482">
        <v>11156.25</v>
      </c>
      <c r="B482">
        <v>-84.965774536</v>
      </c>
      <c r="C482">
        <v>-87.053604126</v>
      </c>
      <c r="D482">
        <v>11156.25</v>
      </c>
      <c r="E482">
        <v>-89.046676636</v>
      </c>
      <c r="F482">
        <v>-89.046676636</v>
      </c>
      <c r="G482">
        <v>11156.25</v>
      </c>
      <c r="H482" s="2">
        <f t="shared" si="46"/>
        <v>8.664225463999998</v>
      </c>
      <c r="I482" s="2">
        <f t="shared" si="44"/>
        <v>6.576395873999999</v>
      </c>
      <c r="J482" s="6">
        <f t="shared" si="48"/>
        <v>-2.0878295899999983</v>
      </c>
      <c r="K482">
        <v>11156.25</v>
      </c>
      <c r="L482">
        <f t="shared" si="47"/>
        <v>4.583323363999995</v>
      </c>
      <c r="M482">
        <f t="shared" si="45"/>
        <v>4.583323363999995</v>
      </c>
      <c r="N482" s="9">
        <f>20*LOG10((12200^2*K482^4)/((K482^2+20.6^2)*(K482^2+12200^2)*(K482^2+107.7^2)^0.5*(K482^2+737.9^2)^0.5)/aref)</f>
        <v>-3.298051255717282</v>
      </c>
      <c r="O482">
        <f t="shared" si="49"/>
        <v>5.3661742082827155</v>
      </c>
    </row>
    <row r="483" spans="1:15" ht="12.75">
      <c r="A483">
        <v>11179.687</v>
      </c>
      <c r="B483">
        <v>-84.984382629</v>
      </c>
      <c r="C483">
        <v>-87.082794189</v>
      </c>
      <c r="D483">
        <v>11179.687</v>
      </c>
      <c r="E483">
        <v>-89.078086853</v>
      </c>
      <c r="F483">
        <v>-89.078086853</v>
      </c>
      <c r="G483">
        <v>11179.687</v>
      </c>
      <c r="H483" s="2">
        <f t="shared" si="46"/>
        <v>8.645617371</v>
      </c>
      <c r="I483" s="2">
        <f t="shared" si="44"/>
        <v>6.547205810999998</v>
      </c>
      <c r="J483" s="6">
        <f t="shared" si="48"/>
        <v>-2.0984115600000024</v>
      </c>
      <c r="K483">
        <v>11179.687</v>
      </c>
      <c r="L483">
        <f t="shared" si="47"/>
        <v>4.551913146999993</v>
      </c>
      <c r="M483">
        <f t="shared" si="45"/>
        <v>4.551913146999993</v>
      </c>
      <c r="N483" s="9">
        <f>20*LOG10((12200^2*K483^4)/((K483^2+20.6^2)*(K483^2+12200^2)*(K483^2+107.7^2)^0.5*(K483^2+737.9^2)^0.5)/aref)</f>
        <v>-3.314591399684229</v>
      </c>
      <c r="O483">
        <f t="shared" si="49"/>
        <v>5.331025971315771</v>
      </c>
    </row>
    <row r="484" spans="1:15" ht="12.75">
      <c r="A484">
        <v>11203.125</v>
      </c>
      <c r="B484">
        <v>-84.981422424</v>
      </c>
      <c r="C484">
        <v>-87.090576172</v>
      </c>
      <c r="D484">
        <v>11203.125</v>
      </c>
      <c r="E484">
        <v>-89.067062378</v>
      </c>
      <c r="F484">
        <v>-89.067062378</v>
      </c>
      <c r="G484">
        <v>11203.125</v>
      </c>
      <c r="H484" s="2">
        <f t="shared" si="46"/>
        <v>8.648577575999994</v>
      </c>
      <c r="I484" s="2">
        <f t="shared" si="44"/>
        <v>6.539423827999997</v>
      </c>
      <c r="J484" s="6">
        <f t="shared" si="48"/>
        <v>-2.109153747999997</v>
      </c>
      <c r="K484">
        <v>11203.125</v>
      </c>
      <c r="L484">
        <f t="shared" si="47"/>
        <v>4.562937621999993</v>
      </c>
      <c r="M484">
        <f t="shared" si="45"/>
        <v>4.562937621999993</v>
      </c>
      <c r="N484" s="9">
        <f>20*LOG10((12200^2*K484^4)/((K484^2+20.6^2)*(K484^2+12200^2)*(K484^2+107.7^2)^0.5*(K484^2+737.9^2)^0.5)/aref)</f>
        <v>-3.331135792148019</v>
      </c>
      <c r="O484">
        <f t="shared" si="49"/>
        <v>5.317441783851975</v>
      </c>
    </row>
    <row r="485" spans="1:15" ht="12.75">
      <c r="A485">
        <v>11226.562</v>
      </c>
      <c r="B485">
        <v>-84.867683411</v>
      </c>
      <c r="C485">
        <v>-86.988357544</v>
      </c>
      <c r="D485">
        <v>11226.562</v>
      </c>
      <c r="E485">
        <v>-89.111915588</v>
      </c>
      <c r="F485">
        <v>-89.111915588</v>
      </c>
      <c r="G485">
        <v>11226.562</v>
      </c>
      <c r="H485" s="2">
        <f t="shared" si="46"/>
        <v>8.762316588999994</v>
      </c>
      <c r="I485" s="2">
        <f t="shared" si="44"/>
        <v>6.641642456</v>
      </c>
      <c r="J485" s="6">
        <f t="shared" si="48"/>
        <v>-2.1206741329999943</v>
      </c>
      <c r="K485">
        <v>11226.562</v>
      </c>
      <c r="L485">
        <f t="shared" si="47"/>
        <v>4.518084411999993</v>
      </c>
      <c r="M485">
        <f t="shared" si="45"/>
        <v>4.518084411999993</v>
      </c>
      <c r="N485" s="9">
        <f>20*LOG10((12200^2*K485^4)/((K485^2+20.6^2)*(K485^2+12200^2)*(K485^2+107.7^2)^0.5*(K485^2+737.9^2)^0.5)/aref)</f>
        <v>-3.3476829390319764</v>
      </c>
      <c r="O485">
        <f t="shared" si="49"/>
        <v>5.414633649968017</v>
      </c>
    </row>
    <row r="486" spans="1:15" ht="12.75">
      <c r="A486">
        <v>11250</v>
      </c>
      <c r="B486">
        <v>-84.652366638</v>
      </c>
      <c r="C486">
        <v>-86.784088135</v>
      </c>
      <c r="D486">
        <v>11250</v>
      </c>
      <c r="E486">
        <v>-89.159011841</v>
      </c>
      <c r="F486">
        <v>-89.159011841</v>
      </c>
      <c r="G486">
        <v>11250</v>
      </c>
      <c r="H486" s="2">
        <f t="shared" si="46"/>
        <v>8.977633361999992</v>
      </c>
      <c r="I486" s="2">
        <f t="shared" si="44"/>
        <v>6.845911864999991</v>
      </c>
      <c r="J486" s="6">
        <f t="shared" si="48"/>
        <v>-2.131721497000001</v>
      </c>
      <c r="K486">
        <v>11250</v>
      </c>
      <c r="L486">
        <f t="shared" si="47"/>
        <v>4.470988159000001</v>
      </c>
      <c r="M486">
        <f t="shared" si="45"/>
        <v>4.470988159000001</v>
      </c>
      <c r="N486" s="9">
        <f>20*LOG10((12200^2*K486^4)/((K486^2+20.6^2)*(K486^2+12200^2)*(K486^2+107.7^2)^0.5*(K486^2+737.9^2)^0.5)/aref)</f>
        <v>-3.3642341705215904</v>
      </c>
      <c r="O486">
        <f t="shared" si="49"/>
        <v>5.613399191478401</v>
      </c>
    </row>
    <row r="487" spans="1:15" ht="12.75">
      <c r="A487">
        <v>11273.437</v>
      </c>
      <c r="B487">
        <v>-84.638450623</v>
      </c>
      <c r="C487">
        <v>-86.779945374</v>
      </c>
      <c r="D487">
        <v>11273.437</v>
      </c>
      <c r="E487">
        <v>-89.204200745</v>
      </c>
      <c r="F487">
        <v>-89.204200745</v>
      </c>
      <c r="G487">
        <v>11273.437</v>
      </c>
      <c r="H487" s="2">
        <f t="shared" si="46"/>
        <v>8.991549376999998</v>
      </c>
      <c r="I487" s="2">
        <f t="shared" si="44"/>
        <v>6.850054626000002</v>
      </c>
      <c r="J487" s="6">
        <f t="shared" si="48"/>
        <v>-2.141494750999996</v>
      </c>
      <c r="K487">
        <v>11273.437</v>
      </c>
      <c r="L487">
        <f t="shared" si="47"/>
        <v>4.425799255000001</v>
      </c>
      <c r="M487">
        <f t="shared" si="45"/>
        <v>4.425799255000001</v>
      </c>
      <c r="N487" s="9">
        <f>20*LOG10((12200^2*K487^4)/((K487^2+20.6^2)*(K487^2+12200^2)*(K487^2+107.7^2)^0.5*(K487^2+737.9^2)^0.5)/aref)</f>
        <v>-3.3807879928656925</v>
      </c>
      <c r="O487">
        <f t="shared" si="49"/>
        <v>5.610761384134306</v>
      </c>
    </row>
    <row r="488" spans="1:15" ht="12.75">
      <c r="A488">
        <v>11296.875</v>
      </c>
      <c r="B488">
        <v>-84.863861084</v>
      </c>
      <c r="C488">
        <v>-87.015533447</v>
      </c>
      <c r="D488">
        <v>11296.875</v>
      </c>
      <c r="E488">
        <v>-89.225189209</v>
      </c>
      <c r="F488">
        <v>-89.225189209</v>
      </c>
      <c r="G488">
        <v>11296.875</v>
      </c>
      <c r="H488" s="2">
        <f t="shared" si="46"/>
        <v>8.766138915999989</v>
      </c>
      <c r="I488" s="2">
        <f t="shared" si="44"/>
        <v>6.614466553</v>
      </c>
      <c r="J488" s="6">
        <f t="shared" si="48"/>
        <v>-2.1516723629999888</v>
      </c>
      <c r="K488">
        <v>11296.875</v>
      </c>
      <c r="L488">
        <f t="shared" si="47"/>
        <v>4.4048107909999885</v>
      </c>
      <c r="M488">
        <f t="shared" si="45"/>
        <v>4.4048107909999885</v>
      </c>
      <c r="N488" s="9">
        <f>20*LOG10((12200^2*K488^4)/((K488^2+20.6^2)*(K488^2+12200^2)*(K488^2+107.7^2)^0.5*(K488^2+737.9^2)^0.5)/aref)</f>
        <v>-3.397345737724906</v>
      </c>
      <c r="O488">
        <f t="shared" si="49"/>
        <v>5.368793178275082</v>
      </c>
    </row>
    <row r="489" spans="1:15" ht="12.75">
      <c r="A489">
        <v>11320.312</v>
      </c>
      <c r="B489">
        <v>-84.98316955600001</v>
      </c>
      <c r="C489">
        <v>-87.145851135</v>
      </c>
      <c r="D489">
        <v>11320.312</v>
      </c>
      <c r="E489">
        <v>-89.167442322</v>
      </c>
      <c r="F489">
        <v>-89.167442322</v>
      </c>
      <c r="G489">
        <v>11320.312</v>
      </c>
      <c r="H489" s="2">
        <f t="shared" si="46"/>
        <v>8.646830443999988</v>
      </c>
      <c r="I489" s="2">
        <f t="shared" si="44"/>
        <v>6.4841488649999945</v>
      </c>
      <c r="J489" s="6">
        <f t="shared" si="48"/>
        <v>-2.162681578999994</v>
      </c>
      <c r="K489">
        <v>11320.312</v>
      </c>
      <c r="L489">
        <f t="shared" si="47"/>
        <v>4.462557677999996</v>
      </c>
      <c r="M489">
        <f t="shared" si="45"/>
        <v>4.462557677999996</v>
      </c>
      <c r="N489" s="9">
        <f>20*LOG10((12200^2*K489^4)/((K489^2+20.6^2)*(K489^2+12200^2)*(K489^2+107.7^2)^0.5*(K489^2+737.9^2)^0.5)/aref)</f>
        <v>-3.413905911694053</v>
      </c>
      <c r="O489">
        <f t="shared" si="49"/>
        <v>5.232924532305935</v>
      </c>
    </row>
    <row r="490" spans="1:15" ht="12.75">
      <c r="A490">
        <v>11343.75</v>
      </c>
      <c r="B490">
        <v>-84.936645508</v>
      </c>
      <c r="C490">
        <v>-87.110115051</v>
      </c>
      <c r="D490">
        <v>11343.75</v>
      </c>
      <c r="E490">
        <v>-89.129486084</v>
      </c>
      <c r="F490">
        <v>-89.129486084</v>
      </c>
      <c r="G490">
        <v>11343.75</v>
      </c>
      <c r="H490" s="2">
        <f t="shared" si="46"/>
        <v>8.693354491999997</v>
      </c>
      <c r="I490" s="2">
        <f t="shared" si="44"/>
        <v>6.5198849490000015</v>
      </c>
      <c r="J490" s="6">
        <f t="shared" si="48"/>
        <v>-2.173469542999996</v>
      </c>
      <c r="K490">
        <v>11343.75</v>
      </c>
      <c r="L490">
        <f t="shared" si="47"/>
        <v>4.5005139159999885</v>
      </c>
      <c r="M490">
        <f t="shared" si="45"/>
        <v>4.5005139159999885</v>
      </c>
      <c r="N490" s="9">
        <f>20*LOG10((12200^2*K490^4)/((K490^2+20.6^2)*(K490^2+12200^2)*(K490^2+107.7^2)^0.5*(K490^2+737.9^2)^0.5)/aref)</f>
        <v>-3.4304698478739843</v>
      </c>
      <c r="O490">
        <f t="shared" si="49"/>
        <v>5.262884644126013</v>
      </c>
    </row>
    <row r="491" spans="1:15" ht="12.75">
      <c r="A491">
        <v>11367.187</v>
      </c>
      <c r="B491">
        <v>-84.894790649</v>
      </c>
      <c r="C491">
        <v>-87.078849792</v>
      </c>
      <c r="D491">
        <v>11367.187</v>
      </c>
      <c r="E491">
        <v>-89.154556274</v>
      </c>
      <c r="F491">
        <v>-89.154556274</v>
      </c>
      <c r="G491">
        <v>11367.187</v>
      </c>
      <c r="H491" s="2">
        <f t="shared" si="46"/>
        <v>8.735209350999995</v>
      </c>
      <c r="I491" s="2">
        <f t="shared" si="44"/>
        <v>6.551150207999996</v>
      </c>
      <c r="J491" s="6">
        <f t="shared" si="48"/>
        <v>-2.184059142999999</v>
      </c>
      <c r="K491">
        <v>11367.187</v>
      </c>
      <c r="L491">
        <f t="shared" si="47"/>
        <v>4.475443725999995</v>
      </c>
      <c r="M491">
        <f t="shared" si="45"/>
        <v>4.475443725999995</v>
      </c>
      <c r="N491" s="9">
        <f>20*LOG10((12200^2*K491^4)/((K491^2+20.6^2)*(K491^2+12200^2)*(K491^2+107.7^2)^0.5*(K491^2+737.9^2)^0.5)/aref)</f>
        <v>-3.4470360532257653</v>
      </c>
      <c r="O491">
        <f t="shared" si="49"/>
        <v>5.288173297774229</v>
      </c>
    </row>
    <row r="492" spans="1:15" ht="12.75">
      <c r="A492">
        <v>11390.625</v>
      </c>
      <c r="B492">
        <v>-84.939224243</v>
      </c>
      <c r="C492">
        <v>-87.133911133</v>
      </c>
      <c r="D492">
        <v>11390.625</v>
      </c>
      <c r="E492">
        <v>-89.130310059</v>
      </c>
      <c r="F492">
        <v>-89.130310059</v>
      </c>
      <c r="G492">
        <v>11390.625</v>
      </c>
      <c r="H492" s="2">
        <f t="shared" si="46"/>
        <v>8.690775756999997</v>
      </c>
      <c r="I492" s="2">
        <f t="shared" si="44"/>
        <v>6.496088866999997</v>
      </c>
      <c r="J492" s="6">
        <f t="shared" si="48"/>
        <v>-2.19468689</v>
      </c>
      <c r="K492">
        <v>11390.625</v>
      </c>
      <c r="L492">
        <f t="shared" si="47"/>
        <v>4.499689941</v>
      </c>
      <c r="M492">
        <f t="shared" si="45"/>
        <v>4.499689941</v>
      </c>
      <c r="N492" s="9">
        <f>20*LOG10((12200^2*K492^4)/((K492^2+20.6^2)*(K492^2+12200^2)*(K492^2+107.7^2)^0.5*(K492^2+737.9^2)^0.5)/aref)</f>
        <v>-3.4636058622559034</v>
      </c>
      <c r="O492">
        <f t="shared" si="49"/>
        <v>5.227169894744094</v>
      </c>
    </row>
    <row r="493" spans="1:15" ht="12.75">
      <c r="A493">
        <v>11414.062</v>
      </c>
      <c r="B493">
        <v>-85.010543823</v>
      </c>
      <c r="C493">
        <v>-87.215927124</v>
      </c>
      <c r="D493">
        <v>11414.062</v>
      </c>
      <c r="E493">
        <v>-89.085990906</v>
      </c>
      <c r="F493">
        <v>-89.085990906</v>
      </c>
      <c r="G493">
        <v>11414.062</v>
      </c>
      <c r="H493" s="2">
        <f t="shared" si="46"/>
        <v>8.61945617699999</v>
      </c>
      <c r="I493" s="2">
        <f t="shared" si="44"/>
        <v>6.414072875999992</v>
      </c>
      <c r="J493" s="6">
        <f t="shared" si="48"/>
        <v>-2.2053833009999977</v>
      </c>
      <c r="K493">
        <v>11414.062</v>
      </c>
      <c r="L493">
        <f t="shared" si="47"/>
        <v>4.544009093999989</v>
      </c>
      <c r="M493">
        <f t="shared" si="45"/>
        <v>4.544009093999989</v>
      </c>
      <c r="N493" s="9">
        <f>20*LOG10((12200^2*K493^4)/((K493^2+20.6^2)*(K493^2+12200^2)*(K493^2+107.7^2)^0.5*(K493^2+737.9^2)^0.5)/aref)</f>
        <v>-3.4801777823116318</v>
      </c>
      <c r="O493">
        <f t="shared" si="49"/>
        <v>5.139278394688358</v>
      </c>
    </row>
    <row r="494" spans="1:15" ht="12.75">
      <c r="A494">
        <v>11437.5</v>
      </c>
      <c r="B494">
        <v>-85.002754211</v>
      </c>
      <c r="C494">
        <v>-87.218948364</v>
      </c>
      <c r="D494">
        <v>11437.5</v>
      </c>
      <c r="E494">
        <v>-89.136894226</v>
      </c>
      <c r="F494">
        <v>-89.136894226</v>
      </c>
      <c r="G494">
        <v>11437.5</v>
      </c>
      <c r="H494" s="2">
        <f t="shared" si="46"/>
        <v>8.627245789</v>
      </c>
      <c r="I494" s="2">
        <f t="shared" si="44"/>
        <v>6.411051635999996</v>
      </c>
      <c r="J494" s="6">
        <f t="shared" si="48"/>
        <v>-2.2161941530000036</v>
      </c>
      <c r="K494">
        <v>11437.5</v>
      </c>
      <c r="L494">
        <f t="shared" si="47"/>
        <v>4.493105774</v>
      </c>
      <c r="M494">
        <f t="shared" si="45"/>
        <v>4.493105774</v>
      </c>
      <c r="N494" s="9">
        <f>20*LOG10((12200^2*K494^4)/((K494^2+20.6^2)*(K494^2+12200^2)*(K494^2+107.7^2)^0.5*(K494^2+737.9^2)^0.5)/aref)</f>
        <v>-3.496753149270903</v>
      </c>
      <c r="O494">
        <f t="shared" si="49"/>
        <v>5.130492639729097</v>
      </c>
    </row>
    <row r="495" spans="1:15" ht="12.75">
      <c r="A495">
        <v>11460.937</v>
      </c>
      <c r="B495">
        <v>-84.926605225</v>
      </c>
      <c r="C495">
        <v>-87.153442383</v>
      </c>
      <c r="D495">
        <v>11460.937</v>
      </c>
      <c r="E495">
        <v>-89.221977234</v>
      </c>
      <c r="F495">
        <v>-89.221977234</v>
      </c>
      <c r="G495">
        <v>11460.937</v>
      </c>
      <c r="H495" s="2">
        <f t="shared" si="46"/>
        <v>8.703394774999992</v>
      </c>
      <c r="I495" s="2">
        <f t="shared" si="44"/>
        <v>6.476557616999997</v>
      </c>
      <c r="J495" s="6">
        <f t="shared" si="48"/>
        <v>-2.226837157999995</v>
      </c>
      <c r="K495">
        <v>11460.937</v>
      </c>
      <c r="L495">
        <f t="shared" si="47"/>
        <v>4.408022766000002</v>
      </c>
      <c r="M495">
        <f t="shared" si="45"/>
        <v>4.408022766000002</v>
      </c>
      <c r="N495" s="9">
        <f>20*LOG10((12200^2*K495^4)/((K495^2+20.6^2)*(K495^2+12200^2)*(K495^2+107.7^2)^0.5*(K495^2+737.9^2)^0.5)/aref)</f>
        <v>-3.5133304708867956</v>
      </c>
      <c r="O495">
        <f t="shared" si="49"/>
        <v>5.190064304113196</v>
      </c>
    </row>
    <row r="496" spans="1:15" ht="12.75">
      <c r="A496">
        <v>11484.375</v>
      </c>
      <c r="B496">
        <v>-84.898963928</v>
      </c>
      <c r="C496">
        <v>-87.136322021</v>
      </c>
      <c r="D496">
        <v>11484.375</v>
      </c>
      <c r="E496">
        <v>-89.204017639</v>
      </c>
      <c r="F496">
        <v>-89.204017639</v>
      </c>
      <c r="G496">
        <v>11484.375</v>
      </c>
      <c r="H496" s="2">
        <f t="shared" si="46"/>
        <v>8.731036071999995</v>
      </c>
      <c r="I496" s="2">
        <f t="shared" si="44"/>
        <v>6.493677978999997</v>
      </c>
      <c r="J496" s="6">
        <f t="shared" si="48"/>
        <v>-2.2373580929999974</v>
      </c>
      <c r="K496">
        <v>11484.375</v>
      </c>
      <c r="L496">
        <f t="shared" si="47"/>
        <v>4.4259823609999955</v>
      </c>
      <c r="M496">
        <f t="shared" si="45"/>
        <v>4.4259823609999955</v>
      </c>
      <c r="N496" s="9">
        <f>20*LOG10((12200^2*K496^4)/((K496^2+20.6^2)*(K496^2+12200^2)*(K496^2+107.7^2)^0.5*(K496^2+737.9^2)^0.5)/aref)</f>
        <v>-3.5299110843747905</v>
      </c>
      <c r="O496">
        <f t="shared" si="49"/>
        <v>5.201124987625205</v>
      </c>
    </row>
    <row r="497" spans="1:15" ht="12.75">
      <c r="A497">
        <v>11507.812</v>
      </c>
      <c r="B497">
        <v>-84.933692932</v>
      </c>
      <c r="C497">
        <v>-87.181648254</v>
      </c>
      <c r="D497">
        <v>11507.812</v>
      </c>
      <c r="E497">
        <v>-89.12991333</v>
      </c>
      <c r="F497">
        <v>-89.12991333</v>
      </c>
      <c r="G497">
        <v>11507.812</v>
      </c>
      <c r="H497" s="2">
        <f t="shared" si="46"/>
        <v>8.696307067999996</v>
      </c>
      <c r="I497" s="2">
        <f t="shared" si="44"/>
        <v>6.448351746</v>
      </c>
      <c r="J497" s="6">
        <f t="shared" si="48"/>
        <v>-2.2479553219999957</v>
      </c>
      <c r="K497">
        <v>11507.812</v>
      </c>
      <c r="L497">
        <f t="shared" si="47"/>
        <v>4.500086670000002</v>
      </c>
      <c r="M497">
        <f t="shared" si="45"/>
        <v>4.500086670000002</v>
      </c>
      <c r="N497" s="9">
        <f>20*LOG10((12200^2*K497^4)/((K497^2+20.6^2)*(K497^2+12200^2)*(K497^2+107.7^2)^0.5*(K497^2+737.9^2)^0.5)/aref)</f>
        <v>-3.5464934979132288</v>
      </c>
      <c r="O497">
        <f t="shared" si="49"/>
        <v>5.149813570086767</v>
      </c>
    </row>
    <row r="498" spans="1:15" ht="12.75">
      <c r="A498">
        <v>11531.25</v>
      </c>
      <c r="B498">
        <v>-84.948074341</v>
      </c>
      <c r="C498">
        <v>-87.206512451</v>
      </c>
      <c r="D498">
        <v>11531.25</v>
      </c>
      <c r="E498">
        <v>-89.097564697</v>
      </c>
      <c r="F498">
        <v>-89.097564697</v>
      </c>
      <c r="G498">
        <v>11531.25</v>
      </c>
      <c r="H498" s="2">
        <f t="shared" si="46"/>
        <v>8.681925659000001</v>
      </c>
      <c r="I498" s="2">
        <f t="shared" si="44"/>
        <v>6.423487549000001</v>
      </c>
      <c r="J498" s="6">
        <f t="shared" si="48"/>
        <v>-2.25843811</v>
      </c>
      <c r="K498">
        <v>11531.25</v>
      </c>
      <c r="L498">
        <f t="shared" si="47"/>
        <v>4.532435303</v>
      </c>
      <c r="M498">
        <f t="shared" si="45"/>
        <v>4.532435303</v>
      </c>
      <c r="N498" s="9">
        <f>20*LOG10((12200^2*K498^4)/((K498^2+20.6^2)*(K498^2+12200^2)*(K498^2+107.7^2)^0.5*(K498^2+737.9^2)^0.5)/aref)</f>
        <v>-3.5630790500215466</v>
      </c>
      <c r="O498">
        <f t="shared" si="49"/>
        <v>5.118846608978455</v>
      </c>
    </row>
    <row r="499" spans="1:15" ht="12.75">
      <c r="A499">
        <v>11554.687</v>
      </c>
      <c r="B499">
        <v>-84.916152954</v>
      </c>
      <c r="C499">
        <v>-87.184906006</v>
      </c>
      <c r="D499">
        <v>11554.687</v>
      </c>
      <c r="E499">
        <v>-89.08430481</v>
      </c>
      <c r="F499">
        <v>-89.08430481</v>
      </c>
      <c r="G499">
        <v>11554.687</v>
      </c>
      <c r="H499" s="2">
        <f t="shared" si="46"/>
        <v>8.713847045999998</v>
      </c>
      <c r="I499" s="2">
        <f t="shared" si="44"/>
        <v>6.44509399399999</v>
      </c>
      <c r="J499" s="6">
        <f t="shared" si="48"/>
        <v>-2.268753052000008</v>
      </c>
      <c r="K499">
        <v>11554.687</v>
      </c>
      <c r="L499">
        <f t="shared" si="47"/>
        <v>4.545695189999989</v>
      </c>
      <c r="M499">
        <f t="shared" si="45"/>
        <v>4.545695189999989</v>
      </c>
      <c r="N499" s="9">
        <f>20*LOG10((12200^2*K499^4)/((K499^2+20.6^2)*(K499^2+12200^2)*(K499^2+107.7^2)^0.5*(K499^2+737.9^2)^0.5)/aref)</f>
        <v>-3.579666249322479</v>
      </c>
      <c r="O499">
        <f t="shared" si="49"/>
        <v>5.134180796677519</v>
      </c>
    </row>
    <row r="500" spans="1:15" ht="12.75">
      <c r="A500">
        <v>11578.125</v>
      </c>
      <c r="B500">
        <v>-84.874938965</v>
      </c>
      <c r="C500">
        <v>-87.154212952</v>
      </c>
      <c r="D500">
        <v>11578.125</v>
      </c>
      <c r="E500">
        <v>-89.087348938</v>
      </c>
      <c r="F500">
        <v>-89.087348938</v>
      </c>
      <c r="G500">
        <v>11578.125</v>
      </c>
      <c r="H500" s="2">
        <f t="shared" si="46"/>
        <v>8.755061034999997</v>
      </c>
      <c r="I500" s="2">
        <f t="shared" si="44"/>
        <v>6.475787048000001</v>
      </c>
      <c r="J500" s="6">
        <f t="shared" si="48"/>
        <v>-2.2792739869999963</v>
      </c>
      <c r="K500">
        <v>11578.125</v>
      </c>
      <c r="L500">
        <f t="shared" si="47"/>
        <v>4.54265106199999</v>
      </c>
      <c r="M500">
        <f t="shared" si="45"/>
        <v>4.54265106199999</v>
      </c>
      <c r="N500" s="9">
        <f>20*LOG10((12200^2*K500^4)/((K500^2+20.6^2)*(K500^2+12200^2)*(K500^2+107.7^2)^0.5*(K500^2+737.9^2)^0.5)/aref)</f>
        <v>-3.5962564356061715</v>
      </c>
      <c r="O500">
        <f t="shared" si="49"/>
        <v>5.158804599393825</v>
      </c>
    </row>
    <row r="501" spans="1:15" ht="12.75">
      <c r="A501">
        <v>11601.562</v>
      </c>
      <c r="B501">
        <v>-84.860984802</v>
      </c>
      <c r="C501">
        <v>-87.150810242</v>
      </c>
      <c r="D501">
        <v>11601.562</v>
      </c>
      <c r="E501">
        <v>-89.11592865</v>
      </c>
      <c r="F501">
        <v>-89.11592865</v>
      </c>
      <c r="G501">
        <v>11601.562</v>
      </c>
      <c r="H501" s="2">
        <f t="shared" si="46"/>
        <v>8.769015197999991</v>
      </c>
      <c r="I501" s="2">
        <f t="shared" si="44"/>
        <v>6.47918975799999</v>
      </c>
      <c r="J501" s="6">
        <f t="shared" si="48"/>
        <v>-2.2898254400000013</v>
      </c>
      <c r="K501">
        <v>11601.562</v>
      </c>
      <c r="L501">
        <f t="shared" si="47"/>
        <v>4.514071349999995</v>
      </c>
      <c r="M501">
        <f t="shared" si="45"/>
        <v>4.514071349999995</v>
      </c>
      <c r="N501" s="9">
        <f>20*LOG10((12200^2*K501^4)/((K501^2+20.6^2)*(K501^2+12200^2)*(K501^2+107.7^2)^0.5*(K501^2+737.9^2)^0.5)/aref)</f>
        <v>-3.612848117958629</v>
      </c>
      <c r="O501">
        <f t="shared" si="49"/>
        <v>5.156167080041362</v>
      </c>
    </row>
    <row r="502" spans="1:15" ht="12.75">
      <c r="A502">
        <v>11625</v>
      </c>
      <c r="B502">
        <v>-84.90499115</v>
      </c>
      <c r="C502">
        <v>-87.205207825</v>
      </c>
      <c r="D502">
        <v>11625</v>
      </c>
      <c r="E502">
        <v>-89.111557007</v>
      </c>
      <c r="F502">
        <v>-89.111557007</v>
      </c>
      <c r="G502">
        <v>11625</v>
      </c>
      <c r="H502" s="2">
        <f t="shared" si="46"/>
        <v>8.725008849999995</v>
      </c>
      <c r="I502" s="2">
        <f t="shared" si="44"/>
        <v>6.424792174999993</v>
      </c>
      <c r="J502" s="6">
        <f t="shared" si="48"/>
        <v>-2.3002166750000015</v>
      </c>
      <c r="K502">
        <v>11625</v>
      </c>
      <c r="L502">
        <f t="shared" si="47"/>
        <v>4.518442992999994</v>
      </c>
      <c r="M502">
        <f t="shared" si="45"/>
        <v>4.518442992999994</v>
      </c>
      <c r="N502" s="9">
        <f>20*LOG10((12200^2*K502^4)/((K502^2+20.6^2)*(K502^2+12200^2)*(K502^2+107.7^2)^0.5*(K502^2+737.9^2)^0.5)/aref)</f>
        <v>-3.6294426374077866</v>
      </c>
      <c r="O502">
        <f t="shared" si="49"/>
        <v>5.0955662125922085</v>
      </c>
    </row>
    <row r="503" spans="1:15" ht="12.75">
      <c r="A503">
        <v>11648.437</v>
      </c>
      <c r="B503">
        <v>-84.909324646</v>
      </c>
      <c r="C503">
        <v>-87.220161438</v>
      </c>
      <c r="D503">
        <v>11648.437</v>
      </c>
      <c r="E503">
        <v>-89.111816406</v>
      </c>
      <c r="F503">
        <v>-89.111816406</v>
      </c>
      <c r="G503">
        <v>11648.437</v>
      </c>
      <c r="H503" s="2">
        <f t="shared" si="46"/>
        <v>8.720675353999994</v>
      </c>
      <c r="I503" s="2">
        <f t="shared" si="44"/>
        <v>6.40983856199999</v>
      </c>
      <c r="J503" s="6">
        <f t="shared" si="48"/>
        <v>-2.3108367920000035</v>
      </c>
      <c r="K503">
        <v>11648.437</v>
      </c>
      <c r="L503">
        <f t="shared" si="47"/>
        <v>4.518183593999993</v>
      </c>
      <c r="M503">
        <f t="shared" si="45"/>
        <v>4.518183593999993</v>
      </c>
      <c r="N503" s="9">
        <f>20*LOG10((12200^2*K503^4)/((K503^2+20.6^2)*(K503^2+12200^2)*(K503^2+107.7^2)^0.5*(K503^2+737.9^2)^0.5)/aref)</f>
        <v>-3.6460385035215293</v>
      </c>
      <c r="O503">
        <f t="shared" si="49"/>
        <v>5.0746368504784645</v>
      </c>
    </row>
    <row r="504" spans="1:15" ht="12.75">
      <c r="A504">
        <v>11671.875</v>
      </c>
      <c r="B504">
        <v>-84.811836243</v>
      </c>
      <c r="C504">
        <v>-87.133132935</v>
      </c>
      <c r="D504">
        <v>11671.875</v>
      </c>
      <c r="E504">
        <v>-89.117385864</v>
      </c>
      <c r="F504">
        <v>-89.117385864</v>
      </c>
      <c r="G504">
        <v>11671.875</v>
      </c>
      <c r="H504" s="2">
        <f t="shared" si="46"/>
        <v>8.818163756999994</v>
      </c>
      <c r="I504" s="2">
        <f t="shared" si="44"/>
        <v>6.496867064999989</v>
      </c>
      <c r="J504" s="6">
        <f t="shared" si="48"/>
        <v>-2.321296692000004</v>
      </c>
      <c r="K504">
        <v>11671.875</v>
      </c>
      <c r="L504">
        <f t="shared" si="47"/>
        <v>4.512614135999996</v>
      </c>
      <c r="M504">
        <f t="shared" si="45"/>
        <v>4.512614135999996</v>
      </c>
      <c r="N504" s="9">
        <f>20*LOG10((12200^2*K504^4)/((K504^2+20.6^2)*(K504^2+12200^2)*(K504^2+107.7^2)^0.5*(K504^2+737.9^2)^0.5)/aref)</f>
        <v>-3.6626370585329604</v>
      </c>
      <c r="O504">
        <f t="shared" si="49"/>
        <v>5.155526698467034</v>
      </c>
    </row>
    <row r="505" spans="1:15" ht="12.75">
      <c r="A505">
        <v>11695.312</v>
      </c>
      <c r="B505">
        <v>-84.715156555</v>
      </c>
      <c r="C505">
        <v>-87.046638489</v>
      </c>
      <c r="D505">
        <v>11695.312</v>
      </c>
      <c r="E505">
        <v>-89.102149963</v>
      </c>
      <c r="F505">
        <v>-89.102149963</v>
      </c>
      <c r="G505">
        <v>11695.312</v>
      </c>
      <c r="H505" s="2">
        <f t="shared" si="46"/>
        <v>8.914843445000002</v>
      </c>
      <c r="I505" s="2">
        <f t="shared" si="44"/>
        <v>6.583361510999993</v>
      </c>
      <c r="J505" s="6">
        <f t="shared" si="48"/>
        <v>-2.33148193400001</v>
      </c>
      <c r="K505">
        <v>11695.312</v>
      </c>
      <c r="L505">
        <f t="shared" si="47"/>
        <v>4.527850036999993</v>
      </c>
      <c r="M505">
        <f t="shared" si="45"/>
        <v>4.527850036999993</v>
      </c>
      <c r="N505" s="9">
        <f>20*LOG10((12200^2*K505^4)/((K505^2+20.6^2)*(K505^2+12200^2)*(K505^2+107.7^2)^0.5*(K505^2+737.9^2)^0.5)/aref)</f>
        <v>-3.679236812510201</v>
      </c>
      <c r="O505">
        <f t="shared" si="49"/>
        <v>5.235606632489802</v>
      </c>
    </row>
    <row r="506" spans="1:15" ht="12.75">
      <c r="A506">
        <v>11718.75</v>
      </c>
      <c r="B506">
        <v>-84.682434082</v>
      </c>
      <c r="C506">
        <v>-87.02418518100001</v>
      </c>
      <c r="D506">
        <v>11718.75</v>
      </c>
      <c r="E506">
        <v>-89.134933472</v>
      </c>
      <c r="F506">
        <v>-89.134933472</v>
      </c>
      <c r="G506">
        <v>11718.75</v>
      </c>
      <c r="H506" s="2">
        <f t="shared" si="46"/>
        <v>8.947565917999995</v>
      </c>
      <c r="I506" s="2">
        <f t="shared" si="44"/>
        <v>6.605814818999988</v>
      </c>
      <c r="J506" s="6">
        <f t="shared" si="48"/>
        <v>-2.3417510990000068</v>
      </c>
      <c r="K506">
        <v>11718.75</v>
      </c>
      <c r="L506">
        <f t="shared" si="47"/>
        <v>4.495066527999995</v>
      </c>
      <c r="M506">
        <f t="shared" si="45"/>
        <v>4.495066527999995</v>
      </c>
      <c r="N506" s="9">
        <f>20*LOG10((12200^2*K506^4)/((K506^2+20.6^2)*(K506^2+12200^2)*(K506^2+107.7^2)^0.5*(K506^2+737.9^2)^0.5)/aref)</f>
        <v>-3.6958391088592535</v>
      </c>
      <c r="O506">
        <f t="shared" si="49"/>
        <v>5.251726809140742</v>
      </c>
    </row>
    <row r="507" spans="1:15" ht="12.75">
      <c r="A507">
        <v>11742.187</v>
      </c>
      <c r="B507">
        <v>-84.687232971</v>
      </c>
      <c r="C507">
        <v>-87.039527893</v>
      </c>
      <c r="D507">
        <v>11742.187</v>
      </c>
      <c r="E507">
        <v>-89.14617157</v>
      </c>
      <c r="F507">
        <v>-89.14617157</v>
      </c>
      <c r="G507">
        <v>11742.187</v>
      </c>
      <c r="H507" s="2">
        <f t="shared" si="46"/>
        <v>8.942767028999995</v>
      </c>
      <c r="I507" s="2">
        <f t="shared" si="44"/>
        <v>6.5904721069999965</v>
      </c>
      <c r="J507" s="6">
        <f t="shared" si="48"/>
        <v>-2.3522949219999987</v>
      </c>
      <c r="K507">
        <v>11742.187</v>
      </c>
      <c r="L507">
        <f t="shared" si="47"/>
        <v>4.483828429999988</v>
      </c>
      <c r="M507">
        <f t="shared" si="45"/>
        <v>4.483828429999988</v>
      </c>
      <c r="N507" s="9">
        <f>20*LOG10((12200^2*K507^4)/((K507^2+20.6^2)*(K507^2+12200^2)*(K507^2+107.7^2)^0.5*(K507^2+737.9^2)^0.5)/aref)</f>
        <v>-3.7124424581665663</v>
      </c>
      <c r="O507">
        <f t="shared" si="49"/>
        <v>5.230324570833429</v>
      </c>
    </row>
    <row r="508" spans="1:15" ht="12.75">
      <c r="A508">
        <v>11765.625</v>
      </c>
      <c r="B508">
        <v>-84.730995178</v>
      </c>
      <c r="C508">
        <v>-87.09425354</v>
      </c>
      <c r="D508">
        <v>11765.625</v>
      </c>
      <c r="E508">
        <v>-89.080101013</v>
      </c>
      <c r="F508">
        <v>-89.080101013</v>
      </c>
      <c r="G508">
        <v>11765.625</v>
      </c>
      <c r="H508" s="2">
        <f t="shared" si="46"/>
        <v>8.899004821999995</v>
      </c>
      <c r="I508" s="2">
        <f t="shared" si="44"/>
        <v>6.535746459999999</v>
      </c>
      <c r="J508" s="6">
        <f t="shared" si="48"/>
        <v>-2.3632583619999963</v>
      </c>
      <c r="K508">
        <v>11765.625</v>
      </c>
      <c r="L508">
        <f t="shared" si="47"/>
        <v>4.549898986999992</v>
      </c>
      <c r="M508">
        <f t="shared" si="45"/>
        <v>4.549898986999992</v>
      </c>
      <c r="N508" s="9">
        <f>20*LOG10((12200^2*K508^4)/((K508^2+20.6^2)*(K508^2+12200^2)*(K508^2+107.7^2)^0.5*(K508^2+737.9^2)^0.5)/aref)</f>
        <v>-3.7290482049790596</v>
      </c>
      <c r="O508">
        <f t="shared" si="49"/>
        <v>5.169956617020935</v>
      </c>
    </row>
    <row r="509" spans="1:15" ht="12.75">
      <c r="A509">
        <v>11789.062</v>
      </c>
      <c r="B509">
        <v>-84.751052856</v>
      </c>
      <c r="C509">
        <v>-87.125015259</v>
      </c>
      <c r="D509">
        <v>11789.062</v>
      </c>
      <c r="E509">
        <v>-89.067359924</v>
      </c>
      <c r="F509">
        <v>-89.067359924</v>
      </c>
      <c r="G509">
        <v>11789.062</v>
      </c>
      <c r="H509" s="2">
        <f t="shared" si="46"/>
        <v>8.878947143999994</v>
      </c>
      <c r="I509" s="2">
        <f t="shared" si="44"/>
        <v>6.504984741000001</v>
      </c>
      <c r="J509" s="6">
        <f t="shared" si="48"/>
        <v>-2.373962402999993</v>
      </c>
      <c r="K509">
        <v>11789.062</v>
      </c>
      <c r="L509">
        <f t="shared" si="47"/>
        <v>4.562640075999994</v>
      </c>
      <c r="M509">
        <f t="shared" si="45"/>
        <v>4.562640075999994</v>
      </c>
      <c r="N509" s="9">
        <f>20*LOG10((12200^2*K509^4)/((K509^2+20.6^2)*(K509^2+12200^2)*(K509^2+107.7^2)^0.5*(K509^2+737.9^2)^0.5)/aref)</f>
        <v>-3.745654860419342</v>
      </c>
      <c r="O509">
        <f t="shared" si="49"/>
        <v>5.133292283580652</v>
      </c>
    </row>
    <row r="510" spans="1:15" ht="12.75">
      <c r="A510">
        <v>11812.5</v>
      </c>
      <c r="B510">
        <v>-84.704956055</v>
      </c>
      <c r="C510">
        <v>-87.088905334</v>
      </c>
      <c r="D510">
        <v>11812.5</v>
      </c>
      <c r="E510">
        <v>-89.147026062</v>
      </c>
      <c r="F510">
        <v>-89.147026062</v>
      </c>
      <c r="G510">
        <v>11812.5</v>
      </c>
      <c r="H510" s="2">
        <f t="shared" si="46"/>
        <v>8.925043944999999</v>
      </c>
      <c r="I510" s="2">
        <f t="shared" si="44"/>
        <v>6.541094665999992</v>
      </c>
      <c r="J510" s="6">
        <f t="shared" si="48"/>
        <v>-2.3839492790000065</v>
      </c>
      <c r="K510">
        <v>11812.5</v>
      </c>
      <c r="L510">
        <f t="shared" si="47"/>
        <v>4.482973938000001</v>
      </c>
      <c r="M510">
        <f t="shared" si="45"/>
        <v>4.482973938000001</v>
      </c>
      <c r="N510" s="9">
        <f>20*LOG10((12200^2*K510^4)/((K510^2+20.6^2)*(K510^2+12200^2)*(K510^2+107.7^2)^0.5*(K510^2+737.9^2)^0.5)/aref)</f>
        <v>-3.762263770143614</v>
      </c>
      <c r="O510">
        <f t="shared" si="49"/>
        <v>5.162780174856385</v>
      </c>
    </row>
    <row r="511" spans="1:15" ht="12.75">
      <c r="A511">
        <v>11835.937</v>
      </c>
      <c r="B511">
        <v>-84.672065735</v>
      </c>
      <c r="C511">
        <v>-87.065742493</v>
      </c>
      <c r="D511">
        <v>11835.937</v>
      </c>
      <c r="E511">
        <v>-89.239494324</v>
      </c>
      <c r="F511">
        <v>-89.239494324</v>
      </c>
      <c r="G511">
        <v>11835.937</v>
      </c>
      <c r="H511" s="2">
        <f t="shared" si="46"/>
        <v>8.957934264999992</v>
      </c>
      <c r="I511" s="2">
        <f t="shared" si="44"/>
        <v>6.5642575069999936</v>
      </c>
      <c r="J511" s="6">
        <f t="shared" si="48"/>
        <v>-2.393676757999998</v>
      </c>
      <c r="K511">
        <v>11835.937</v>
      </c>
      <c r="L511">
        <f t="shared" si="47"/>
        <v>4.390505675999989</v>
      </c>
      <c r="M511">
        <f t="shared" si="45"/>
        <v>4.390505675999989</v>
      </c>
      <c r="N511" s="9">
        <f>20*LOG10((12200^2*K511^4)/((K511^2+20.6^2)*(K511^2+12200^2)*(K511^2+107.7^2)^0.5*(K511^2+737.9^2)^0.5)/aref)</f>
        <v>-3.7788734458282196</v>
      </c>
      <c r="O511">
        <f t="shared" si="49"/>
        <v>5.179060819171772</v>
      </c>
    </row>
    <row r="512" spans="1:15" ht="12.75">
      <c r="A512">
        <v>11859.375</v>
      </c>
      <c r="B512">
        <v>-84.658470154</v>
      </c>
      <c r="C512">
        <v>-87.062362671</v>
      </c>
      <c r="D512">
        <v>11859.375</v>
      </c>
      <c r="E512">
        <v>-89.283081055</v>
      </c>
      <c r="F512">
        <v>-89.283081055</v>
      </c>
      <c r="G512">
        <v>11859.375</v>
      </c>
      <c r="H512" s="2">
        <f t="shared" si="46"/>
        <v>8.971529845999996</v>
      </c>
      <c r="I512" s="2">
        <f t="shared" si="44"/>
        <v>6.567637328999993</v>
      </c>
      <c r="J512" s="6">
        <f t="shared" si="48"/>
        <v>-2.4038925170000027</v>
      </c>
      <c r="K512">
        <v>11859.375</v>
      </c>
      <c r="L512">
        <f t="shared" si="47"/>
        <v>4.346918944999999</v>
      </c>
      <c r="M512">
        <f t="shared" si="45"/>
        <v>4.346918944999999</v>
      </c>
      <c r="N512" s="9">
        <f>20*LOG10((12200^2*K512^4)/((K512^2+20.6^2)*(K512^2+12200^2)*(K512^2+107.7^2)^0.5*(K512^2+737.9^2)^0.5)/aref)</f>
        <v>-3.7954852342073053</v>
      </c>
      <c r="O512">
        <f t="shared" si="49"/>
        <v>5.17604461179269</v>
      </c>
    </row>
    <row r="513" spans="1:15" ht="12.75">
      <c r="A513">
        <v>11882.812</v>
      </c>
      <c r="B513">
        <v>-84.616065979</v>
      </c>
      <c r="C513">
        <v>-87.030509949</v>
      </c>
      <c r="D513">
        <v>11882.812</v>
      </c>
      <c r="E513">
        <v>-89.283561707</v>
      </c>
      <c r="F513">
        <v>-89.283561707</v>
      </c>
      <c r="G513">
        <v>11882.812</v>
      </c>
      <c r="H513" s="2">
        <f t="shared" si="46"/>
        <v>9.013934020999997</v>
      </c>
      <c r="I513" s="2">
        <f t="shared" si="44"/>
        <v>6.599490050999989</v>
      </c>
      <c r="J513" s="6">
        <f t="shared" si="48"/>
        <v>-2.4144439700000078</v>
      </c>
      <c r="K513">
        <v>11882.812</v>
      </c>
      <c r="L513">
        <f t="shared" si="47"/>
        <v>4.346438292999991</v>
      </c>
      <c r="M513">
        <f t="shared" si="45"/>
        <v>4.346438292999991</v>
      </c>
      <c r="N513" s="9">
        <f>20*LOG10((12200^2*K513^4)/((K513^2+20.6^2)*(K513^2+12200^2)*(K513^2+107.7^2)^0.5*(K513^2+737.9^2)^0.5)/aref)</f>
        <v>-3.8120976475282746</v>
      </c>
      <c r="O513">
        <f t="shared" si="49"/>
        <v>5.201836373471723</v>
      </c>
    </row>
    <row r="514" spans="1:15" ht="12.75">
      <c r="A514">
        <v>11906.25</v>
      </c>
      <c r="B514">
        <v>-84.545700073</v>
      </c>
      <c r="C514">
        <v>-86.970741272</v>
      </c>
      <c r="D514">
        <v>11906.25</v>
      </c>
      <c r="E514">
        <v>-89.267631531</v>
      </c>
      <c r="F514">
        <v>-89.267631531</v>
      </c>
      <c r="G514">
        <v>11906.25</v>
      </c>
      <c r="H514" s="2">
        <f t="shared" si="46"/>
        <v>9.08429992699999</v>
      </c>
      <c r="I514" s="2">
        <f t="shared" si="44"/>
        <v>6.6592587279999975</v>
      </c>
      <c r="J514" s="6">
        <f t="shared" si="48"/>
        <v>-2.425041198999992</v>
      </c>
      <c r="K514">
        <v>11906.25</v>
      </c>
      <c r="L514">
        <f t="shared" si="47"/>
        <v>4.362368468999989</v>
      </c>
      <c r="M514">
        <f t="shared" si="45"/>
        <v>4.362368468999989</v>
      </c>
      <c r="N514" s="9">
        <f>20*LOG10((12200^2*K514^4)/((K514^2+20.6^2)*(K514^2+12200^2)*(K514^2+107.7^2)^0.5*(K514^2+737.9^2)^0.5)/aref)</f>
        <v>-3.8287120335721943</v>
      </c>
      <c r="O514">
        <f t="shared" si="49"/>
        <v>5.255587893427795</v>
      </c>
    </row>
    <row r="515" spans="1:15" ht="12.75">
      <c r="A515">
        <v>11929.687</v>
      </c>
      <c r="B515">
        <v>-84.487731934</v>
      </c>
      <c r="C515">
        <v>-86.923164368</v>
      </c>
      <c r="D515">
        <v>11929.687</v>
      </c>
      <c r="E515">
        <v>-89.301231384</v>
      </c>
      <c r="F515">
        <v>-89.301231384</v>
      </c>
      <c r="G515">
        <v>11929.687</v>
      </c>
      <c r="H515" s="2">
        <f t="shared" si="46"/>
        <v>9.142268066</v>
      </c>
      <c r="I515" s="2">
        <f t="shared" si="44"/>
        <v>6.7068356319999936</v>
      </c>
      <c r="J515" s="6">
        <f t="shared" si="48"/>
        <v>-2.435432434000006</v>
      </c>
      <c r="K515">
        <v>11929.687</v>
      </c>
      <c r="L515">
        <f t="shared" si="47"/>
        <v>4.328768615999991</v>
      </c>
      <c r="M515">
        <f t="shared" si="45"/>
        <v>4.328768615999991</v>
      </c>
      <c r="N515" s="9">
        <f>20*LOG10((12200^2*K515^4)/((K515^2+20.6^2)*(K515^2+12200^2)*(K515^2+107.7^2)^0.5*(K515^2+737.9^2)^0.5)/aref)</f>
        <v>-3.845326905174607</v>
      </c>
      <c r="O515">
        <f t="shared" si="49"/>
        <v>5.2969411608253925</v>
      </c>
    </row>
    <row r="516" spans="1:15" ht="12.75">
      <c r="A516">
        <v>11953.125</v>
      </c>
      <c r="B516">
        <v>-84.465255737</v>
      </c>
      <c r="C516">
        <v>-86.911216736</v>
      </c>
      <c r="D516">
        <v>11953.125</v>
      </c>
      <c r="E516">
        <v>-89.365943909</v>
      </c>
      <c r="F516">
        <v>-89.365943909</v>
      </c>
      <c r="G516">
        <v>11953.125</v>
      </c>
      <c r="H516" s="2">
        <f t="shared" si="46"/>
        <v>9.164744262999989</v>
      </c>
      <c r="I516" s="2">
        <f t="shared" si="44"/>
        <v>6.718783263999995</v>
      </c>
      <c r="J516" s="6">
        <f t="shared" si="48"/>
        <v>-2.4459609989999933</v>
      </c>
      <c r="K516">
        <v>11953.125</v>
      </c>
      <c r="L516">
        <f t="shared" si="47"/>
        <v>4.2640560910000005</v>
      </c>
      <c r="M516">
        <f t="shared" si="45"/>
        <v>4.2640560910000005</v>
      </c>
      <c r="N516" s="9">
        <f>20*LOG10((12200^2*K516^4)/((K516^2+20.6^2)*(K516^2+12200^2)*(K516^2+107.7^2)^0.5*(K516^2+737.9^2)^0.5)/aref)</f>
        <v>-3.8619436111327863</v>
      </c>
      <c r="O516">
        <f t="shared" si="49"/>
        <v>5.302800651867202</v>
      </c>
    </row>
    <row r="517" spans="1:15" ht="12.75">
      <c r="A517">
        <v>11976.562</v>
      </c>
      <c r="B517">
        <v>-84.483276367</v>
      </c>
      <c r="C517">
        <v>-86.939849853</v>
      </c>
      <c r="D517">
        <v>11976.562</v>
      </c>
      <c r="E517">
        <v>-89.451416016</v>
      </c>
      <c r="F517">
        <v>-89.451416016</v>
      </c>
      <c r="G517">
        <v>11976.562</v>
      </c>
      <c r="H517" s="2">
        <f t="shared" si="46"/>
        <v>9.146723632999993</v>
      </c>
      <c r="I517" s="2">
        <f t="shared" si="44"/>
        <v>6.690150146999997</v>
      </c>
      <c r="J517" s="6">
        <f t="shared" si="48"/>
        <v>-2.4565734859999964</v>
      </c>
      <c r="K517">
        <v>11976.562</v>
      </c>
      <c r="L517">
        <f t="shared" si="47"/>
        <v>4.178583983999999</v>
      </c>
      <c r="M517">
        <f t="shared" si="45"/>
        <v>4.178583983999999</v>
      </c>
      <c r="N517" s="9">
        <f>20*LOG10((12200^2*K517^4)/((K517^2+20.6^2)*(K517^2+12200^2)*(K517^2+107.7^2)^0.5*(K517^2+737.9^2)^0.5)/aref)</f>
        <v>-3.878560664887253</v>
      </c>
      <c r="O517">
        <f t="shared" si="49"/>
        <v>5.26816296811274</v>
      </c>
    </row>
    <row r="518" spans="1:15" ht="12.75">
      <c r="A518">
        <v>12000</v>
      </c>
      <c r="B518">
        <v>-84.519668579</v>
      </c>
      <c r="C518">
        <v>-86.986381531</v>
      </c>
      <c r="D518">
        <v>12000</v>
      </c>
      <c r="E518">
        <v>-89.520019531</v>
      </c>
      <c r="F518">
        <v>-89.520019531</v>
      </c>
      <c r="G518">
        <v>12000</v>
      </c>
      <c r="H518" s="2">
        <f t="shared" si="46"/>
        <v>9.110331420999998</v>
      </c>
      <c r="I518" s="2">
        <f aca="true" t="shared" si="50" ref="I518:I581">C518+93.63</f>
        <v>6.643618468999989</v>
      </c>
      <c r="J518" s="6">
        <f t="shared" si="48"/>
        <v>-2.466712952000009</v>
      </c>
      <c r="K518">
        <v>12000</v>
      </c>
      <c r="L518">
        <f t="shared" si="47"/>
        <v>4.109980468999993</v>
      </c>
      <c r="M518">
        <f aca="true" t="shared" si="51" ref="M518:M581">F518+93.63</f>
        <v>4.109980468999993</v>
      </c>
      <c r="N518" s="9">
        <f>20*LOG10((12200^2*K518^4)/((K518^2+20.6^2)*(K518^2+12200^2)*(K518^2+107.7^2)^0.5*(K518^2+737.9^2)^0.5)/aref)</f>
        <v>-3.8951794162210627</v>
      </c>
      <c r="O518">
        <f t="shared" si="49"/>
        <v>5.215152004778935</v>
      </c>
    </row>
    <row r="519" spans="1:15" ht="12.75">
      <c r="A519">
        <v>12023.437</v>
      </c>
      <c r="B519">
        <v>-84.521736145</v>
      </c>
      <c r="C519">
        <v>-86.99822998</v>
      </c>
      <c r="D519">
        <v>12023.437</v>
      </c>
      <c r="E519">
        <v>-89.523666382</v>
      </c>
      <c r="F519">
        <v>-89.523666382</v>
      </c>
      <c r="G519">
        <v>12023.437</v>
      </c>
      <c r="H519" s="2">
        <f aca="true" t="shared" si="52" ref="H519:H582">B519+93.63</f>
        <v>9.10826385499999</v>
      </c>
      <c r="I519" s="2">
        <f t="shared" si="50"/>
        <v>6.6317700199999905</v>
      </c>
      <c r="J519" s="6">
        <f t="shared" si="48"/>
        <v>-2.4764938349999994</v>
      </c>
      <c r="K519">
        <v>12023.437</v>
      </c>
      <c r="L519">
        <f aca="true" t="shared" si="53" ref="L519:L582">E519+93.63</f>
        <v>4.106333617999994</v>
      </c>
      <c r="M519">
        <f t="shared" si="51"/>
        <v>4.106333617999994</v>
      </c>
      <c r="N519" s="9">
        <f>20*LOG10((12200^2*K519^4)/((K519^2+20.6^2)*(K519^2+12200^2)*(K519^2+107.7^2)^0.5*(K519^2+737.9^2)^0.5)/aref)</f>
        <v>-3.9117983791963153</v>
      </c>
      <c r="O519">
        <f t="shared" si="49"/>
        <v>5.196465475803675</v>
      </c>
    </row>
    <row r="520" spans="1:15" ht="12.75">
      <c r="A520">
        <v>12046.875</v>
      </c>
      <c r="B520">
        <v>-84.570487976</v>
      </c>
      <c r="C520">
        <v>-87.057052612</v>
      </c>
      <c r="D520">
        <v>12046.875</v>
      </c>
      <c r="E520">
        <v>-89.487686157</v>
      </c>
      <c r="F520">
        <v>-89.487686157</v>
      </c>
      <c r="G520">
        <v>12046.875</v>
      </c>
      <c r="H520" s="2">
        <f t="shared" si="52"/>
        <v>9.059512024</v>
      </c>
      <c r="I520" s="2">
        <f t="shared" si="50"/>
        <v>6.572947387999989</v>
      </c>
      <c r="J520" s="6">
        <f aca="true" t="shared" si="54" ref="J520:J583">I520-H520</f>
        <v>-2.4865646360000113</v>
      </c>
      <c r="K520">
        <v>12046.875</v>
      </c>
      <c r="L520">
        <f t="shared" si="53"/>
        <v>4.142313842999997</v>
      </c>
      <c r="M520">
        <f t="shared" si="51"/>
        <v>4.142313842999997</v>
      </c>
      <c r="N520" s="9">
        <f>20*LOG10((12200^2*K520^4)/((K520^2+20.6^2)*(K520^2+12200^2)*(K520^2+107.7^2)^0.5*(K520^2+737.9^2)^0.5)/aref)</f>
        <v>-3.9284189045517404</v>
      </c>
      <c r="O520">
        <f aca="true" t="shared" si="55" ref="O520:O583">H520+N520</f>
        <v>5.131093119448259</v>
      </c>
    </row>
    <row r="521" spans="1:15" ht="12.75">
      <c r="A521">
        <v>12070.312</v>
      </c>
      <c r="B521">
        <v>-84.62538147</v>
      </c>
      <c r="C521">
        <v>-87.12272644</v>
      </c>
      <c r="D521">
        <v>12070.312</v>
      </c>
      <c r="E521">
        <v>-89.331970215</v>
      </c>
      <c r="F521">
        <v>-89.331970215</v>
      </c>
      <c r="G521">
        <v>12070.312</v>
      </c>
      <c r="H521" s="2">
        <f t="shared" si="52"/>
        <v>9.004618530000002</v>
      </c>
      <c r="I521" s="2">
        <f t="shared" si="50"/>
        <v>6.507273560000002</v>
      </c>
      <c r="J521" s="6">
        <f t="shared" si="54"/>
        <v>-2.4973449700000003</v>
      </c>
      <c r="K521">
        <v>12070.312</v>
      </c>
      <c r="L521">
        <f t="shared" si="53"/>
        <v>4.298029784999997</v>
      </c>
      <c r="M521">
        <f t="shared" si="51"/>
        <v>4.298029784999997</v>
      </c>
      <c r="N521" s="9">
        <f>20*LOG10((12200^2*K521^4)/((K521^2+20.6^2)*(K521^2+12200^2)*(K521^2+107.7^2)^0.5*(K521^2+737.9^2)^0.5)/aref)</f>
        <v>-3.9450395069873636</v>
      </c>
      <c r="O521">
        <f t="shared" si="55"/>
        <v>5.059579023012638</v>
      </c>
    </row>
    <row r="522" spans="1:15" ht="12.75">
      <c r="A522">
        <v>12093.75</v>
      </c>
      <c r="B522">
        <v>-84.571113586</v>
      </c>
      <c r="C522">
        <v>-87.078926086</v>
      </c>
      <c r="D522">
        <v>12093.75</v>
      </c>
      <c r="E522">
        <v>-88.742080688</v>
      </c>
      <c r="F522">
        <v>-88.742080688</v>
      </c>
      <c r="G522">
        <v>12093.75</v>
      </c>
      <c r="H522" s="2">
        <f t="shared" si="52"/>
        <v>9.058886414</v>
      </c>
      <c r="I522" s="2">
        <f t="shared" si="50"/>
        <v>6.551073914</v>
      </c>
      <c r="J522" s="6">
        <f t="shared" si="54"/>
        <v>-2.5078125</v>
      </c>
      <c r="K522">
        <v>12093.75</v>
      </c>
      <c r="L522">
        <f t="shared" si="53"/>
        <v>4.887919311999994</v>
      </c>
      <c r="M522">
        <f t="shared" si="51"/>
        <v>4.887919311999994</v>
      </c>
      <c r="N522" s="9">
        <f>20*LOG10((12200^2*K522^4)/((K522^2+20.6^2)*(K522^2+12200^2)*(K522^2+107.7^2)^0.5*(K522^2+737.9^2)^0.5)/aref)</f>
        <v>-3.961661538167785</v>
      </c>
      <c r="O522">
        <f t="shared" si="55"/>
        <v>5.0972248758322145</v>
      </c>
    </row>
    <row r="523" spans="1:15" ht="12.75">
      <c r="A523">
        <v>12117.187</v>
      </c>
      <c r="B523">
        <v>-84.504508972</v>
      </c>
      <c r="C523">
        <v>-87.022285461</v>
      </c>
      <c r="D523">
        <v>12117.187</v>
      </c>
      <c r="E523">
        <v>-88.312606811</v>
      </c>
      <c r="F523">
        <v>-88.312606811</v>
      </c>
      <c r="G523">
        <v>12117.187</v>
      </c>
      <c r="H523" s="2">
        <f t="shared" si="52"/>
        <v>9.125491027999999</v>
      </c>
      <c r="I523" s="2">
        <f t="shared" si="50"/>
        <v>6.607714539</v>
      </c>
      <c r="J523" s="6">
        <f t="shared" si="54"/>
        <v>-2.517776488999999</v>
      </c>
      <c r="K523">
        <v>12117.187</v>
      </c>
      <c r="L523">
        <f t="shared" si="53"/>
        <v>5.317393189000001</v>
      </c>
      <c r="M523">
        <f t="shared" si="51"/>
        <v>5.317393189000001</v>
      </c>
      <c r="N523" s="9">
        <f>20*LOG10((12200^2*K523^4)/((K523^2+20.6^2)*(K523^2+12200^2)*(K523^2+107.7^2)^0.5*(K523^2+737.9^2)^0.5)/aref)</f>
        <v>-3.9782835134470673</v>
      </c>
      <c r="O523">
        <f t="shared" si="55"/>
        <v>5.147207514552932</v>
      </c>
    </row>
    <row r="524" spans="1:15" ht="12.75">
      <c r="A524">
        <v>12140.625</v>
      </c>
      <c r="B524">
        <v>-84.498756409</v>
      </c>
      <c r="C524">
        <v>-87.026672363</v>
      </c>
      <c r="D524">
        <v>12140.625</v>
      </c>
      <c r="E524">
        <v>-88.789657593</v>
      </c>
      <c r="F524">
        <v>-88.789657593</v>
      </c>
      <c r="G524">
        <v>12140.625</v>
      </c>
      <c r="H524" s="2">
        <f t="shared" si="52"/>
        <v>9.131243591</v>
      </c>
      <c r="I524" s="2">
        <f t="shared" si="50"/>
        <v>6.6033276369999925</v>
      </c>
      <c r="J524" s="6">
        <f t="shared" si="54"/>
        <v>-2.527915954000008</v>
      </c>
      <c r="K524">
        <v>12140.625</v>
      </c>
      <c r="L524">
        <f t="shared" si="53"/>
        <v>4.840342406999994</v>
      </c>
      <c r="M524">
        <f t="shared" si="51"/>
        <v>4.840342406999994</v>
      </c>
      <c r="N524" s="9">
        <f>20*LOG10((12200^2*K524^4)/((K524^2+20.6^2)*(K524^2+12200^2)*(K524^2+107.7^2)^0.5*(K524^2+737.9^2)^0.5)/aref)</f>
        <v>-3.9949067853861786</v>
      </c>
      <c r="O524">
        <f t="shared" si="55"/>
        <v>5.136336805613822</v>
      </c>
    </row>
    <row r="525" spans="1:15" ht="12.75">
      <c r="A525">
        <v>12164.062</v>
      </c>
      <c r="B525">
        <v>-84.53237915</v>
      </c>
      <c r="C525">
        <v>-87.070449829</v>
      </c>
      <c r="D525">
        <v>12164.062</v>
      </c>
      <c r="E525">
        <v>-89.413040161</v>
      </c>
      <c r="F525">
        <v>-89.413040161</v>
      </c>
      <c r="G525">
        <v>12164.062</v>
      </c>
      <c r="H525" s="2">
        <f t="shared" si="52"/>
        <v>9.097620849999998</v>
      </c>
      <c r="I525" s="2">
        <f t="shared" si="50"/>
        <v>6.559550170999998</v>
      </c>
      <c r="J525" s="6">
        <f t="shared" si="54"/>
        <v>-2.5380706790000005</v>
      </c>
      <c r="K525">
        <v>12164.062</v>
      </c>
      <c r="L525">
        <f t="shared" si="53"/>
        <v>4.216959838999998</v>
      </c>
      <c r="M525">
        <f t="shared" si="51"/>
        <v>4.216959838999998</v>
      </c>
      <c r="N525" s="9">
        <f>20*LOG10((12200^2*K525^4)/((K525^2+20.6^2)*(K525^2+12200^2)*(K525^2+107.7^2)^0.5*(K525^2+737.9^2)^0.5)/aref)</f>
        <v>-4.011529870009106</v>
      </c>
      <c r="O525">
        <f t="shared" si="55"/>
        <v>5.086090979990892</v>
      </c>
    </row>
    <row r="526" spans="1:15" ht="12.75">
      <c r="A526">
        <v>12187.5</v>
      </c>
      <c r="B526">
        <v>-84.60710144</v>
      </c>
      <c r="C526">
        <v>-87.155479431</v>
      </c>
      <c r="D526">
        <v>12187.5</v>
      </c>
      <c r="E526">
        <v>-89.611907959</v>
      </c>
      <c r="F526">
        <v>-89.611907959</v>
      </c>
      <c r="G526">
        <v>12187.5</v>
      </c>
      <c r="H526" s="2">
        <f t="shared" si="52"/>
        <v>9.022898560000002</v>
      </c>
      <c r="I526" s="2">
        <f t="shared" si="50"/>
        <v>6.474520568999992</v>
      </c>
      <c r="J526" s="6">
        <f t="shared" si="54"/>
        <v>-2.5483779910000095</v>
      </c>
      <c r="K526">
        <v>12187.5</v>
      </c>
      <c r="L526">
        <f t="shared" si="53"/>
        <v>4.0180920409999885</v>
      </c>
      <c r="M526">
        <f t="shared" si="51"/>
        <v>4.0180920409999885</v>
      </c>
      <c r="N526" s="9">
        <f>20*LOG10((12200^2*K526^4)/((K526^2+20.6^2)*(K526^2+12200^2)*(K526^2+107.7^2)^0.5*(K526^2+737.9^2)^0.5)/aref)</f>
        <v>-4.028154120743954</v>
      </c>
      <c r="O526">
        <f t="shared" si="55"/>
        <v>4.994744439256047</v>
      </c>
    </row>
    <row r="527" spans="1:15" ht="12.75">
      <c r="A527">
        <v>12210.937</v>
      </c>
      <c r="B527">
        <v>-84.647766113</v>
      </c>
      <c r="C527">
        <v>-87.206809998</v>
      </c>
      <c r="D527">
        <v>12210.937</v>
      </c>
      <c r="E527">
        <v>-89.649688721</v>
      </c>
      <c r="F527">
        <v>-89.649688721</v>
      </c>
      <c r="G527">
        <v>12210.937</v>
      </c>
      <c r="H527" s="2">
        <f t="shared" si="52"/>
        <v>8.982233886999992</v>
      </c>
      <c r="I527" s="2">
        <f t="shared" si="50"/>
        <v>6.423190001999998</v>
      </c>
      <c r="J527" s="6">
        <f t="shared" si="54"/>
        <v>-2.559043884999994</v>
      </c>
      <c r="K527">
        <v>12210.937</v>
      </c>
      <c r="L527">
        <f t="shared" si="53"/>
        <v>3.9803112789999915</v>
      </c>
      <c r="M527">
        <f t="shared" si="51"/>
        <v>3.9803112789999915</v>
      </c>
      <c r="N527" s="9">
        <f>20*LOG10((12200^2*K527^4)/((K527^2+20.6^2)*(K527^2+12200^2)*(K527^2+107.7^2)^0.5*(K527^2+737.9^2)^0.5)/aref)</f>
        <v>-4.044778054300288</v>
      </c>
      <c r="O527">
        <f t="shared" si="55"/>
        <v>4.937455832699705</v>
      </c>
    </row>
    <row r="528" spans="1:15" ht="12.75">
      <c r="A528">
        <v>12234.375</v>
      </c>
      <c r="B528">
        <v>-84.553001404</v>
      </c>
      <c r="C528">
        <v>-87.122596741</v>
      </c>
      <c r="D528">
        <v>12234.375</v>
      </c>
      <c r="E528">
        <v>-89.644920349</v>
      </c>
      <c r="F528">
        <v>-89.644920349</v>
      </c>
      <c r="G528">
        <v>12234.375</v>
      </c>
      <c r="H528" s="2">
        <f t="shared" si="52"/>
        <v>9.076998595999996</v>
      </c>
      <c r="I528" s="2">
        <f t="shared" si="50"/>
        <v>6.507403259</v>
      </c>
      <c r="J528" s="6">
        <f t="shared" si="54"/>
        <v>-2.5695953369999955</v>
      </c>
      <c r="K528">
        <v>12234.375</v>
      </c>
      <c r="L528">
        <f t="shared" si="53"/>
        <v>3.9850796509999924</v>
      </c>
      <c r="M528">
        <f t="shared" si="51"/>
        <v>3.9850796509999924</v>
      </c>
      <c r="N528" s="9">
        <f>20*LOG10((12200^2*K528^4)/((K528^2+20.6^2)*(K528^2+12200^2)*(K528^2+107.7^2)^0.5*(K528^2+737.9^2)^0.5)/aref)</f>
        <v>-4.061403024944444</v>
      </c>
      <c r="O528">
        <f t="shared" si="55"/>
        <v>5.0155955710555515</v>
      </c>
    </row>
    <row r="529" spans="1:15" ht="12.75">
      <c r="A529">
        <v>12257.812</v>
      </c>
      <c r="B529">
        <v>-84.350585937</v>
      </c>
      <c r="C529">
        <v>-86.929977417</v>
      </c>
      <c r="D529">
        <v>12257.812</v>
      </c>
      <c r="E529">
        <v>-89.678215027</v>
      </c>
      <c r="F529">
        <v>-89.678215027</v>
      </c>
      <c r="G529">
        <v>12257.812</v>
      </c>
      <c r="H529" s="2">
        <f t="shared" si="52"/>
        <v>9.27941406299999</v>
      </c>
      <c r="I529" s="2">
        <f t="shared" si="50"/>
        <v>6.700022582999992</v>
      </c>
      <c r="J529" s="6">
        <f t="shared" si="54"/>
        <v>-2.579391479999998</v>
      </c>
      <c r="K529">
        <v>12257.812</v>
      </c>
      <c r="L529">
        <f t="shared" si="53"/>
        <v>3.9517849730000023</v>
      </c>
      <c r="M529">
        <f t="shared" si="51"/>
        <v>3.9517849730000023</v>
      </c>
      <c r="N529" s="9">
        <f>20*LOG10((12200^2*K529^4)/((K529^2+20.6^2)*(K529^2+12200^2)*(K529^2+107.7^2)^0.5*(K529^2+737.9^2)^0.5)/aref)</f>
        <v>-4.0780275500869765</v>
      </c>
      <c r="O529">
        <f t="shared" si="55"/>
        <v>5.201386512913014</v>
      </c>
    </row>
    <row r="530" spans="1:15" ht="12.75">
      <c r="A530">
        <v>12281.25</v>
      </c>
      <c r="B530">
        <v>-84.231697082</v>
      </c>
      <c r="C530">
        <v>-86.82056427</v>
      </c>
      <c r="D530">
        <v>12281.25</v>
      </c>
      <c r="E530">
        <v>-89.742446899</v>
      </c>
      <c r="F530">
        <v>-89.742446899</v>
      </c>
      <c r="G530">
        <v>12281.25</v>
      </c>
      <c r="H530" s="2">
        <f t="shared" si="52"/>
        <v>9.398302917999999</v>
      </c>
      <c r="I530" s="2">
        <f t="shared" si="50"/>
        <v>6.80943572999999</v>
      </c>
      <c r="J530" s="6">
        <f t="shared" si="54"/>
        <v>-2.588867188000009</v>
      </c>
      <c r="K530">
        <v>12281.25</v>
      </c>
      <c r="L530">
        <f t="shared" si="53"/>
        <v>3.8875531009999946</v>
      </c>
      <c r="M530">
        <f t="shared" si="51"/>
        <v>3.8875531009999946</v>
      </c>
      <c r="N530" s="9">
        <f>20*LOG10((12200^2*K530^4)/((K530^2+20.6^2)*(K530^2+12200^2)*(K530^2+107.7^2)^0.5*(K530^2+737.9^2)^0.5)/aref)</f>
        <v>-4.094652984803829</v>
      </c>
      <c r="O530">
        <f t="shared" si="55"/>
        <v>5.30364993319617</v>
      </c>
    </row>
    <row r="531" spans="1:15" ht="12.75">
      <c r="A531">
        <v>12304.687</v>
      </c>
      <c r="B531">
        <v>-84.374893188</v>
      </c>
      <c r="C531">
        <v>-86.97353363</v>
      </c>
      <c r="D531">
        <v>12304.687</v>
      </c>
      <c r="E531">
        <v>-89.773590088</v>
      </c>
      <c r="F531">
        <v>-89.773590088</v>
      </c>
      <c r="G531">
        <v>12304.687</v>
      </c>
      <c r="H531" s="2">
        <f t="shared" si="52"/>
        <v>9.255106811999994</v>
      </c>
      <c r="I531" s="2">
        <f t="shared" si="50"/>
        <v>6.65646636999999</v>
      </c>
      <c r="J531" s="6">
        <f t="shared" si="54"/>
        <v>-2.598640442000004</v>
      </c>
      <c r="K531">
        <v>12304.687</v>
      </c>
      <c r="L531">
        <f t="shared" si="53"/>
        <v>3.8564099119999895</v>
      </c>
      <c r="M531">
        <f t="shared" si="51"/>
        <v>3.8564099119999895</v>
      </c>
      <c r="N531" s="9">
        <f>20*LOG10((12200^2*K531^4)/((K531^2+20.6^2)*(K531^2+12200^2)*(K531^2+107.7^2)^0.5*(K531^2+737.9^2)^0.5)/aref)</f>
        <v>-4.111277847221727</v>
      </c>
      <c r="O531">
        <f t="shared" si="55"/>
        <v>5.143828964778267</v>
      </c>
    </row>
    <row r="532" spans="1:15" ht="12.75">
      <c r="A532">
        <v>12328.125</v>
      </c>
      <c r="B532">
        <v>-84.591720581</v>
      </c>
      <c r="C532">
        <v>-87.200935364</v>
      </c>
      <c r="D532">
        <v>12328.125</v>
      </c>
      <c r="E532">
        <v>-89.78237915</v>
      </c>
      <c r="F532">
        <v>-89.78237915</v>
      </c>
      <c r="G532">
        <v>12328.125</v>
      </c>
      <c r="H532" s="2">
        <f t="shared" si="52"/>
        <v>9.038279418999991</v>
      </c>
      <c r="I532" s="2">
        <f t="shared" si="50"/>
        <v>6.429064635999993</v>
      </c>
      <c r="J532" s="6">
        <f t="shared" si="54"/>
        <v>-2.6092147829999988</v>
      </c>
      <c r="K532">
        <v>12328.125</v>
      </c>
      <c r="L532">
        <f t="shared" si="53"/>
        <v>3.8476208499999984</v>
      </c>
      <c r="M532">
        <f t="shared" si="51"/>
        <v>3.8476208499999984</v>
      </c>
      <c r="N532" s="9">
        <f>20*LOG10((12200^2*K532^4)/((K532^2+20.6^2)*(K532^2+12200^2)*(K532^2+107.7^2)^0.5*(K532^2+737.9^2)^0.5)/aref)</f>
        <v>-4.1279034931979055</v>
      </c>
      <c r="O532">
        <f t="shared" si="55"/>
        <v>4.910375925802086</v>
      </c>
    </row>
    <row r="533" spans="1:15" ht="12.75">
      <c r="A533">
        <v>12351.562</v>
      </c>
      <c r="B533">
        <v>-84.657951355</v>
      </c>
      <c r="C533">
        <v>-87.277381897</v>
      </c>
      <c r="D533">
        <v>12351.562</v>
      </c>
      <c r="E533">
        <v>-89.773368835</v>
      </c>
      <c r="F533">
        <v>-89.773368835</v>
      </c>
      <c r="G533">
        <v>12351.562</v>
      </c>
      <c r="H533" s="2">
        <f t="shared" si="52"/>
        <v>8.972048645000001</v>
      </c>
      <c r="I533" s="2">
        <f t="shared" si="50"/>
        <v>6.3526181029999975</v>
      </c>
      <c r="J533" s="6">
        <f t="shared" si="54"/>
        <v>-2.6194305420000035</v>
      </c>
      <c r="K533">
        <v>12351.562</v>
      </c>
      <c r="L533">
        <f t="shared" si="53"/>
        <v>3.856631164999996</v>
      </c>
      <c r="M533">
        <f t="shared" si="51"/>
        <v>3.856631164999996</v>
      </c>
      <c r="N533" s="9">
        <f>20*LOG10((12200^2*K533^4)/((K533^2+20.6^2)*(K533^2+12200^2)*(K533^2+107.7^2)^0.5*(K533^2+737.9^2)^0.5)/aref)</f>
        <v>-4.1445284415902215</v>
      </c>
      <c r="O533">
        <f t="shared" si="55"/>
        <v>4.8275202034097795</v>
      </c>
    </row>
    <row r="534" spans="1:15" ht="12.75">
      <c r="A534">
        <v>12375</v>
      </c>
      <c r="B534">
        <v>-84.667388916</v>
      </c>
      <c r="C534">
        <v>-87.296768188</v>
      </c>
      <c r="D534">
        <v>12375</v>
      </c>
      <c r="E534">
        <v>-89.770072937</v>
      </c>
      <c r="F534">
        <v>-89.770072937</v>
      </c>
      <c r="G534">
        <v>12375</v>
      </c>
      <c r="H534" s="2">
        <f t="shared" si="52"/>
        <v>8.962611084000002</v>
      </c>
      <c r="I534" s="2">
        <f t="shared" si="50"/>
        <v>6.333231811999994</v>
      </c>
      <c r="J534" s="6">
        <f t="shared" si="54"/>
        <v>-2.6293792720000084</v>
      </c>
      <c r="K534">
        <v>12375</v>
      </c>
      <c r="L534">
        <f t="shared" si="53"/>
        <v>3.8599270630000007</v>
      </c>
      <c r="M534">
        <f t="shared" si="51"/>
        <v>3.8599270630000007</v>
      </c>
      <c r="N534" s="9">
        <f>20*LOG10((12200^2*K534^4)/((K534^2+20.6^2)*(K534^2+12200^2)*(K534^2+107.7^2)^0.5*(K534^2+737.9^2)^0.5)/aref)</f>
        <v>-4.161154049009152</v>
      </c>
      <c r="O534">
        <f t="shared" si="55"/>
        <v>4.80145703499085</v>
      </c>
    </row>
    <row r="535" spans="1:15" ht="12.75">
      <c r="A535">
        <v>12398.437</v>
      </c>
      <c r="B535">
        <v>-84.696624756</v>
      </c>
      <c r="C535">
        <v>-87.33631897</v>
      </c>
      <c r="D535">
        <v>12398.437</v>
      </c>
      <c r="E535">
        <v>-89.806083679</v>
      </c>
      <c r="F535">
        <v>-89.806083679</v>
      </c>
      <c r="G535">
        <v>12398.437</v>
      </c>
      <c r="H535" s="2">
        <f t="shared" si="52"/>
        <v>8.93337524399999</v>
      </c>
      <c r="I535" s="2">
        <f t="shared" si="50"/>
        <v>6.293681030000002</v>
      </c>
      <c r="J535" s="6">
        <f t="shared" si="54"/>
        <v>-2.639694213999988</v>
      </c>
      <c r="K535">
        <v>12398.437</v>
      </c>
      <c r="L535">
        <f t="shared" si="53"/>
        <v>3.8239163209999987</v>
      </c>
      <c r="M535">
        <f t="shared" si="51"/>
        <v>3.8239163209999987</v>
      </c>
      <c r="N535" s="9">
        <f>20*LOG10((12200^2*K535^4)/((K535^2+20.6^2)*(K535^2+12200^2)*(K535^2+107.7^2)^0.5*(K535^2+737.9^2)^0.5)/aref)</f>
        <v>-4.177778835058424</v>
      </c>
      <c r="O535">
        <f t="shared" si="55"/>
        <v>4.755596408941566</v>
      </c>
    </row>
    <row r="536" spans="1:15" ht="12.75">
      <c r="A536">
        <v>12421.875</v>
      </c>
      <c r="B536">
        <v>-84.695526123</v>
      </c>
      <c r="C536">
        <v>-87.345344543</v>
      </c>
      <c r="D536">
        <v>12421.875</v>
      </c>
      <c r="E536">
        <v>-89.856704712</v>
      </c>
      <c r="F536">
        <v>-89.856704712</v>
      </c>
      <c r="G536">
        <v>12421.875</v>
      </c>
      <c r="H536" s="2">
        <f t="shared" si="52"/>
        <v>8.934473877000002</v>
      </c>
      <c r="I536" s="2">
        <f t="shared" si="50"/>
        <v>6.2846554569999995</v>
      </c>
      <c r="J536" s="6">
        <f t="shared" si="54"/>
        <v>-2.6498184200000026</v>
      </c>
      <c r="K536">
        <v>12421.875</v>
      </c>
      <c r="L536">
        <f t="shared" si="53"/>
        <v>3.773295288</v>
      </c>
      <c r="M536">
        <f t="shared" si="51"/>
        <v>3.773295288</v>
      </c>
      <c r="N536" s="9">
        <f>20*LOG10((12200^2*K536^4)/((K536^2+20.6^2)*(K536^2+12200^2)*(K536^2+107.7^2)^0.5*(K536^2+737.9^2)^0.5)/aref)</f>
        <v>-4.194404157074018</v>
      </c>
      <c r="O536">
        <f t="shared" si="55"/>
        <v>4.740069719925984</v>
      </c>
    </row>
    <row r="537" spans="1:15" ht="12.75">
      <c r="A537">
        <v>12445.312</v>
      </c>
      <c r="B537">
        <v>-84.666175842</v>
      </c>
      <c r="C537">
        <v>-87.32623291</v>
      </c>
      <c r="D537">
        <v>12445.312</v>
      </c>
      <c r="E537">
        <v>-89.881690979</v>
      </c>
      <c r="F537">
        <v>-89.881690979</v>
      </c>
      <c r="G537">
        <v>12445.312</v>
      </c>
      <c r="H537" s="2">
        <f t="shared" si="52"/>
        <v>8.963824157999994</v>
      </c>
      <c r="I537" s="2">
        <f t="shared" si="50"/>
        <v>6.303767089999994</v>
      </c>
      <c r="J537" s="6">
        <f t="shared" si="54"/>
        <v>-2.6600570680000004</v>
      </c>
      <c r="K537">
        <v>12445.312</v>
      </c>
      <c r="L537">
        <f t="shared" si="53"/>
        <v>3.748309020999997</v>
      </c>
      <c r="M537">
        <f t="shared" si="51"/>
        <v>3.748309020999997</v>
      </c>
      <c r="N537" s="9">
        <f>20*LOG10((12200^2*K537^4)/((K537^2+20.6^2)*(K537^2+12200^2)*(K537^2+107.7^2)^0.5*(K537^2+737.9^2)^0.5)/aref)</f>
        <v>-4.21102853542004</v>
      </c>
      <c r="O537">
        <f t="shared" si="55"/>
        <v>4.752795622579955</v>
      </c>
    </row>
    <row r="538" spans="1:15" ht="12.75">
      <c r="A538">
        <v>12468.75</v>
      </c>
      <c r="B538">
        <v>-84.645523071</v>
      </c>
      <c r="C538">
        <v>-87.316009521</v>
      </c>
      <c r="D538">
        <v>12468.75</v>
      </c>
      <c r="E538">
        <v>-89.872505188</v>
      </c>
      <c r="F538">
        <v>-89.872505188</v>
      </c>
      <c r="G538">
        <v>12468.75</v>
      </c>
      <c r="H538" s="2">
        <f t="shared" si="52"/>
        <v>8.984476928999996</v>
      </c>
      <c r="I538" s="2">
        <f t="shared" si="50"/>
        <v>6.313990478999997</v>
      </c>
      <c r="J538" s="6">
        <f t="shared" si="54"/>
        <v>-2.6704864499999985</v>
      </c>
      <c r="K538">
        <v>12468.75</v>
      </c>
      <c r="L538">
        <f t="shared" si="53"/>
        <v>3.7574948119999902</v>
      </c>
      <c r="M538">
        <f t="shared" si="51"/>
        <v>3.7574948119999902</v>
      </c>
      <c r="N538" s="9">
        <f>20*LOG10((12200^2*K538^4)/((K538^2+20.6^2)*(K538^2+12200^2)*(K538^2+107.7^2)^0.5*(K538^2+737.9^2)^0.5)/aref)</f>
        <v>-4.227653328130496</v>
      </c>
      <c r="O538">
        <f t="shared" si="55"/>
        <v>4.7568236008695</v>
      </c>
    </row>
    <row r="539" spans="1:15" ht="12.75">
      <c r="A539">
        <v>12492.187</v>
      </c>
      <c r="B539">
        <v>-84.625289917</v>
      </c>
      <c r="C539">
        <v>-87.305839539</v>
      </c>
      <c r="D539">
        <v>12492.187</v>
      </c>
      <c r="E539">
        <v>-89.847312927</v>
      </c>
      <c r="F539">
        <v>-89.847312927</v>
      </c>
      <c r="G539">
        <v>12492.187</v>
      </c>
      <c r="H539" s="2">
        <f t="shared" si="52"/>
        <v>9.004710082999992</v>
      </c>
      <c r="I539" s="2">
        <f t="shared" si="50"/>
        <v>6.324160460999991</v>
      </c>
      <c r="J539" s="6">
        <f t="shared" si="54"/>
        <v>-2.680549622000001</v>
      </c>
      <c r="K539">
        <v>12492.187</v>
      </c>
      <c r="L539">
        <f t="shared" si="53"/>
        <v>3.782687072999991</v>
      </c>
      <c r="M539">
        <f t="shared" si="51"/>
        <v>3.782687072999991</v>
      </c>
      <c r="N539" s="9">
        <f>20*LOG10((12200^2*K539^4)/((K539^2+20.6^2)*(K539^2+12200^2)*(K539^2+107.7^2)^0.5*(K539^2+737.9^2)^0.5)/aref)</f>
        <v>-4.244277056344197</v>
      </c>
      <c r="O539">
        <f t="shared" si="55"/>
        <v>4.760433026655795</v>
      </c>
    </row>
    <row r="540" spans="1:15" ht="12.75">
      <c r="A540">
        <v>12515.625</v>
      </c>
      <c r="B540">
        <v>-84.572227478</v>
      </c>
      <c r="C540">
        <v>-87.262649536</v>
      </c>
      <c r="D540">
        <v>12515.625</v>
      </c>
      <c r="E540">
        <v>-89.848892212</v>
      </c>
      <c r="F540">
        <v>-89.848892212</v>
      </c>
      <c r="G540">
        <v>12515.625</v>
      </c>
      <c r="H540" s="2">
        <f t="shared" si="52"/>
        <v>9.057772521999993</v>
      </c>
      <c r="I540" s="2">
        <f t="shared" si="50"/>
        <v>6.367350463999998</v>
      </c>
      <c r="J540" s="6">
        <f t="shared" si="54"/>
        <v>-2.690422057999996</v>
      </c>
      <c r="K540">
        <v>12515.625</v>
      </c>
      <c r="L540">
        <f t="shared" si="53"/>
        <v>3.781107788</v>
      </c>
      <c r="M540">
        <f t="shared" si="51"/>
        <v>3.781107788</v>
      </c>
      <c r="N540" s="9">
        <f>20*LOG10((12200^2*K540^4)/((K540^2+20.6^2)*(K540^2+12200^2)*(K540^2+107.7^2)^0.5*(K540^2+737.9^2)^0.5)/aref)</f>
        <v>-4.260901078765981</v>
      </c>
      <c r="O540">
        <f t="shared" si="55"/>
        <v>4.7968714432340125</v>
      </c>
    </row>
    <row r="541" spans="1:15" ht="12.75">
      <c r="A541">
        <v>12539.062</v>
      </c>
      <c r="B541">
        <v>-84.547477722</v>
      </c>
      <c r="C541">
        <v>-87.247650146</v>
      </c>
      <c r="D541">
        <v>12539.062</v>
      </c>
      <c r="E541">
        <v>-89.874710083</v>
      </c>
      <c r="F541">
        <v>-89.874710083</v>
      </c>
      <c r="G541">
        <v>12539.062</v>
      </c>
      <c r="H541" s="2">
        <f t="shared" si="52"/>
        <v>9.082522277999999</v>
      </c>
      <c r="I541" s="2">
        <f t="shared" si="50"/>
        <v>6.382349853999997</v>
      </c>
      <c r="J541" s="6">
        <f t="shared" si="54"/>
        <v>-2.7001724240000016</v>
      </c>
      <c r="K541">
        <v>12539.062</v>
      </c>
      <c r="L541">
        <f t="shared" si="53"/>
        <v>3.755289916999999</v>
      </c>
      <c r="M541">
        <f t="shared" si="51"/>
        <v>3.755289916999999</v>
      </c>
      <c r="N541" s="9">
        <f>20*LOG10((12200^2*K541^4)/((K541^2+20.6^2)*(K541^2+12200^2)*(K541^2+107.7^2)^0.5*(K541^2+737.9^2)^0.5)/aref)</f>
        <v>-4.277523917323424</v>
      </c>
      <c r="O541">
        <f t="shared" si="55"/>
        <v>4.804998360676575</v>
      </c>
    </row>
    <row r="542" spans="1:15" ht="12.75">
      <c r="A542">
        <v>12562.5</v>
      </c>
      <c r="B542">
        <v>-84.593780518</v>
      </c>
      <c r="C542">
        <v>-87.303642273</v>
      </c>
      <c r="D542">
        <v>12562.5</v>
      </c>
      <c r="E542">
        <v>-89.889076233</v>
      </c>
      <c r="F542">
        <v>-89.889076233</v>
      </c>
      <c r="G542">
        <v>12562.5</v>
      </c>
      <c r="H542" s="2">
        <f t="shared" si="52"/>
        <v>9.036219481999993</v>
      </c>
      <c r="I542" s="2">
        <f t="shared" si="50"/>
        <v>6.326357727000001</v>
      </c>
      <c r="J542" s="6">
        <f t="shared" si="54"/>
        <v>-2.7098617549999915</v>
      </c>
      <c r="K542">
        <v>12562.5</v>
      </c>
      <c r="L542">
        <f t="shared" si="53"/>
        <v>3.740923766999998</v>
      </c>
      <c r="M542">
        <f t="shared" si="51"/>
        <v>3.740923766999998</v>
      </c>
      <c r="N542" s="9">
        <f>20*LOG10((12200^2*K542^4)/((K542^2+20.6^2)*(K542^2+12200^2)*(K542^2+107.7^2)^0.5*(K542^2+737.9^2)^0.5)/aref)</f>
        <v>-4.294146931365316</v>
      </c>
      <c r="O542">
        <f t="shared" si="55"/>
        <v>4.742072550634677</v>
      </c>
    </row>
    <row r="543" spans="1:15" ht="12.75">
      <c r="A543">
        <v>12585.937</v>
      </c>
      <c r="B543">
        <v>-84.620292664</v>
      </c>
      <c r="C543">
        <v>-87.340194702</v>
      </c>
      <c r="D543">
        <v>12585.937</v>
      </c>
      <c r="E543">
        <v>-89.910400391</v>
      </c>
      <c r="F543">
        <v>-89.910400391</v>
      </c>
      <c r="G543">
        <v>12585.937</v>
      </c>
      <c r="H543" s="2">
        <f t="shared" si="52"/>
        <v>9.009707335999991</v>
      </c>
      <c r="I543" s="2">
        <f t="shared" si="50"/>
        <v>6.28980529799999</v>
      </c>
      <c r="J543" s="6">
        <f t="shared" si="54"/>
        <v>-2.7199020380000007</v>
      </c>
      <c r="K543">
        <v>12585.937</v>
      </c>
      <c r="L543">
        <f t="shared" si="53"/>
        <v>3.7195996089999994</v>
      </c>
      <c r="M543">
        <f t="shared" si="51"/>
        <v>3.7195996089999994</v>
      </c>
      <c r="N543" s="9">
        <f>20*LOG10((12200^2*K543^4)/((K543^2+20.6^2)*(K543^2+12200^2)*(K543^2+107.7^2)^0.5*(K543^2+737.9^2)^0.5)/aref)</f>
        <v>-4.310768643621877</v>
      </c>
      <c r="O543">
        <f t="shared" si="55"/>
        <v>4.698938692378114</v>
      </c>
    </row>
    <row r="544" spans="1:15" ht="12.75">
      <c r="A544">
        <v>12609.375</v>
      </c>
      <c r="B544">
        <v>-84.57926178</v>
      </c>
      <c r="C544">
        <v>-87.309532165</v>
      </c>
      <c r="D544">
        <v>12609.375</v>
      </c>
      <c r="E544">
        <v>-89.925567627</v>
      </c>
      <c r="F544">
        <v>-89.925567627</v>
      </c>
      <c r="G544">
        <v>12609.375</v>
      </c>
      <c r="H544" s="2">
        <f t="shared" si="52"/>
        <v>9.05073822</v>
      </c>
      <c r="I544" s="2">
        <f t="shared" si="50"/>
        <v>6.320467835000002</v>
      </c>
      <c r="J544" s="6">
        <f t="shared" si="54"/>
        <v>-2.730270384999997</v>
      </c>
      <c r="K544">
        <v>12609.375</v>
      </c>
      <c r="L544">
        <f t="shared" si="53"/>
        <v>3.704432372999989</v>
      </c>
      <c r="M544">
        <f t="shared" si="51"/>
        <v>3.704432372999989</v>
      </c>
      <c r="N544" s="9">
        <f>20*LOG10((12200^2*K544^4)/((K544^2+20.6^2)*(K544^2+12200^2)*(K544^2+107.7^2)^0.5*(K544^2+737.9^2)^0.5)/aref)</f>
        <v>-4.327390414059216</v>
      </c>
      <c r="O544">
        <f t="shared" si="55"/>
        <v>4.723347805940784</v>
      </c>
    </row>
    <row r="545" spans="1:15" ht="12.75">
      <c r="A545">
        <v>12632.812</v>
      </c>
      <c r="B545">
        <v>-84.544204712</v>
      </c>
      <c r="C545">
        <v>-87.284454346</v>
      </c>
      <c r="D545">
        <v>12632.812</v>
      </c>
      <c r="E545">
        <v>-89.952651978</v>
      </c>
      <c r="F545">
        <v>-89.952651978</v>
      </c>
      <c r="G545">
        <v>12632.812</v>
      </c>
      <c r="H545" s="2">
        <f t="shared" si="52"/>
        <v>9.085795288</v>
      </c>
      <c r="I545" s="2">
        <f t="shared" si="50"/>
        <v>6.3455456539999915</v>
      </c>
      <c r="J545" s="6">
        <f t="shared" si="54"/>
        <v>-2.7402496340000084</v>
      </c>
      <c r="K545">
        <v>12632.812</v>
      </c>
      <c r="L545">
        <f t="shared" si="53"/>
        <v>3.6773480219999897</v>
      </c>
      <c r="M545">
        <f t="shared" si="51"/>
        <v>3.6773480219999897</v>
      </c>
      <c r="N545" s="9">
        <f>20*LOG10((12200^2*K545^4)/((K545^2+20.6^2)*(K545^2+12200^2)*(K545^2+107.7^2)^0.5*(K545^2+737.9^2)^0.5)/aref)</f>
        <v>-4.344010766223858</v>
      </c>
      <c r="O545">
        <f t="shared" si="55"/>
        <v>4.741784521776142</v>
      </c>
    </row>
    <row r="546" spans="1:15" ht="12.75">
      <c r="A546">
        <v>12656.25</v>
      </c>
      <c r="B546">
        <v>-84.585098267</v>
      </c>
      <c r="C546">
        <v>-87.334884644</v>
      </c>
      <c r="D546">
        <v>12656.25</v>
      </c>
      <c r="E546">
        <v>-89.965843201</v>
      </c>
      <c r="F546">
        <v>-89.965843201</v>
      </c>
      <c r="G546">
        <v>12656.25</v>
      </c>
      <c r="H546" s="2">
        <f t="shared" si="52"/>
        <v>9.044901732999989</v>
      </c>
      <c r="I546" s="2">
        <f t="shared" si="50"/>
        <v>6.295115355999997</v>
      </c>
      <c r="J546" s="6">
        <f t="shared" si="54"/>
        <v>-2.7497863769999924</v>
      </c>
      <c r="K546">
        <v>12656.25</v>
      </c>
      <c r="L546">
        <f t="shared" si="53"/>
        <v>3.664156798999997</v>
      </c>
      <c r="M546">
        <f t="shared" si="51"/>
        <v>3.664156798999997</v>
      </c>
      <c r="N546" s="9">
        <f>20*LOG10((12200^2*K546^4)/((K546^2+20.6^2)*(K546^2+12200^2)*(K546^2+107.7^2)^0.5*(K546^2+737.9^2)^0.5)/aref)</f>
        <v>-4.360631060672876</v>
      </c>
      <c r="O546">
        <f t="shared" si="55"/>
        <v>4.684270672327113</v>
      </c>
    </row>
    <row r="547" spans="1:15" ht="12.75">
      <c r="A547">
        <v>12679.687</v>
      </c>
      <c r="B547">
        <v>-84.658920288</v>
      </c>
      <c r="C547">
        <v>-87.418807983</v>
      </c>
      <c r="D547">
        <v>12679.687</v>
      </c>
      <c r="E547">
        <v>-89.935852051</v>
      </c>
      <c r="F547">
        <v>-89.935852051</v>
      </c>
      <c r="G547">
        <v>12679.687</v>
      </c>
      <c r="H547" s="2">
        <f t="shared" si="52"/>
        <v>8.971079711999991</v>
      </c>
      <c r="I547" s="2">
        <f t="shared" si="50"/>
        <v>6.211192017000002</v>
      </c>
      <c r="J547" s="6">
        <f t="shared" si="54"/>
        <v>-2.759887694999989</v>
      </c>
      <c r="K547">
        <v>12679.687</v>
      </c>
      <c r="L547">
        <f t="shared" si="53"/>
        <v>3.6941479489999978</v>
      </c>
      <c r="M547">
        <f t="shared" si="51"/>
        <v>3.6941479489999978</v>
      </c>
      <c r="N547" s="9">
        <f>20*LOG10((12200^2*K547^4)/((K547^2+20.6^2)*(K547^2+12200^2)*(K547^2+107.7^2)^0.5*(K547^2+737.9^2)^0.5)/aref)</f>
        <v>-4.377249821782565</v>
      </c>
      <c r="O547">
        <f t="shared" si="55"/>
        <v>4.593829890217426</v>
      </c>
    </row>
    <row r="548" spans="1:15" ht="12.75">
      <c r="A548">
        <v>12703.125</v>
      </c>
      <c r="B548">
        <v>-84.645500183</v>
      </c>
      <c r="C548">
        <v>-87.415710449</v>
      </c>
      <c r="D548">
        <v>12703.125</v>
      </c>
      <c r="E548">
        <v>-89.94556427</v>
      </c>
      <c r="F548">
        <v>-89.94556427</v>
      </c>
      <c r="G548">
        <v>12703.125</v>
      </c>
      <c r="H548" s="2">
        <f t="shared" si="52"/>
        <v>8.984499817</v>
      </c>
      <c r="I548" s="2">
        <f t="shared" si="50"/>
        <v>6.214289550999993</v>
      </c>
      <c r="J548" s="6">
        <f t="shared" si="54"/>
        <v>-2.7702102660000065</v>
      </c>
      <c r="K548">
        <v>12703.125</v>
      </c>
      <c r="L548">
        <f t="shared" si="53"/>
        <v>3.68443572999999</v>
      </c>
      <c r="M548">
        <f t="shared" si="51"/>
        <v>3.68443572999999</v>
      </c>
      <c r="N548" s="9">
        <f>20*LOG10((12200^2*K548^4)/((K548^2+20.6^2)*(K548^2+12200^2)*(K548^2+107.7^2)^0.5*(K548^2+737.9^2)^0.5)/aref)</f>
        <v>-4.393868410674894</v>
      </c>
      <c r="O548">
        <f t="shared" si="55"/>
        <v>4.590631406325105</v>
      </c>
    </row>
    <row r="549" spans="1:15" ht="12.75">
      <c r="A549">
        <v>12726.562</v>
      </c>
      <c r="B549">
        <v>-84.569084167</v>
      </c>
      <c r="C549">
        <v>-87.349014282</v>
      </c>
      <c r="D549">
        <v>12726.562</v>
      </c>
      <c r="E549">
        <v>-89.981719971</v>
      </c>
      <c r="F549">
        <v>-89.981719971</v>
      </c>
      <c r="G549">
        <v>12726.562</v>
      </c>
      <c r="H549" s="2">
        <f t="shared" si="52"/>
        <v>9.060915832999996</v>
      </c>
      <c r="I549" s="2">
        <f t="shared" si="50"/>
        <v>6.280985717999997</v>
      </c>
      <c r="J549" s="6">
        <f t="shared" si="54"/>
        <v>-2.779930114999999</v>
      </c>
      <c r="K549">
        <v>12726.562</v>
      </c>
      <c r="L549">
        <f t="shared" si="53"/>
        <v>3.6482800289999915</v>
      </c>
      <c r="M549">
        <f t="shared" si="51"/>
        <v>3.6482800289999915</v>
      </c>
      <c r="N549" s="9">
        <f>20*LOG10((12200^2*K549^4)/((K549^2+20.6^2)*(K549^2+12200^2)*(K549^2+107.7^2)^0.5*(K549^2+737.9^2)^0.5)/aref)</f>
        <v>-4.410485352569159</v>
      </c>
      <c r="O549">
        <f t="shared" si="55"/>
        <v>4.6504304804308365</v>
      </c>
    </row>
    <row r="550" spans="1:15" ht="12.75">
      <c r="A550">
        <v>12750</v>
      </c>
      <c r="B550">
        <v>-84.519500732</v>
      </c>
      <c r="C550">
        <v>-87.309013367</v>
      </c>
      <c r="D550">
        <v>12750</v>
      </c>
      <c r="E550">
        <v>-89.991493225</v>
      </c>
      <c r="F550">
        <v>-89.991493225</v>
      </c>
      <c r="G550">
        <v>12750</v>
      </c>
      <c r="H550" s="2">
        <f t="shared" si="52"/>
        <v>9.110499267999998</v>
      </c>
      <c r="I550" s="2">
        <f t="shared" si="50"/>
        <v>6.32098663299999</v>
      </c>
      <c r="J550" s="6">
        <f t="shared" si="54"/>
        <v>-2.7895126350000083</v>
      </c>
      <c r="K550">
        <v>12750</v>
      </c>
      <c r="L550">
        <f t="shared" si="53"/>
        <v>3.638506774999996</v>
      </c>
      <c r="M550">
        <f t="shared" si="51"/>
        <v>3.638506774999996</v>
      </c>
      <c r="N550" s="9">
        <f>20*LOG10((12200^2*K550^4)/((K550^2+20.6^2)*(K550^2+12200^2)*(K550^2+107.7^2)^0.5*(K550^2+737.9^2)^0.5)/aref)</f>
        <v>-4.427102009126435</v>
      </c>
      <c r="O550">
        <f t="shared" si="55"/>
        <v>4.683397258873563</v>
      </c>
    </row>
    <row r="551" spans="1:15" ht="12.75">
      <c r="A551">
        <v>12773.437</v>
      </c>
      <c r="B551">
        <v>-84.506851196</v>
      </c>
      <c r="C551">
        <v>-87.306175232</v>
      </c>
      <c r="D551">
        <v>12773.437</v>
      </c>
      <c r="E551">
        <v>-89.991615295</v>
      </c>
      <c r="F551">
        <v>-89.991615295</v>
      </c>
      <c r="G551">
        <v>12773.437</v>
      </c>
      <c r="H551" s="2">
        <f t="shared" si="52"/>
        <v>9.123148803999996</v>
      </c>
      <c r="I551" s="2">
        <f t="shared" si="50"/>
        <v>6.323824767999994</v>
      </c>
      <c r="J551" s="6">
        <f t="shared" si="54"/>
        <v>-2.7993240360000016</v>
      </c>
      <c r="K551">
        <v>12773.437</v>
      </c>
      <c r="L551">
        <f t="shared" si="53"/>
        <v>3.638384704999993</v>
      </c>
      <c r="M551">
        <f t="shared" si="51"/>
        <v>3.638384704999993</v>
      </c>
      <c r="N551" s="9">
        <f>20*LOG10((12200^2*K551^4)/((K551^2+20.6^2)*(K551^2+12200^2)*(K551^2+107.7^2)^0.5*(K551^2+737.9^2)^0.5)/aref)</f>
        <v>-4.443716906422067</v>
      </c>
      <c r="O551">
        <f t="shared" si="55"/>
        <v>4.6794318975779285</v>
      </c>
    </row>
    <row r="552" spans="1:15" ht="12.75">
      <c r="A552">
        <v>12796.875</v>
      </c>
      <c r="B552">
        <v>-84.470825195</v>
      </c>
      <c r="C552">
        <v>-87.279907227</v>
      </c>
      <c r="D552">
        <v>12796.875</v>
      </c>
      <c r="E552">
        <v>-89.988845825</v>
      </c>
      <c r="F552">
        <v>-89.988845825</v>
      </c>
      <c r="G552">
        <v>12796.875</v>
      </c>
      <c r="H552" s="2">
        <f t="shared" si="52"/>
        <v>9.159174804999992</v>
      </c>
      <c r="I552" s="2">
        <f t="shared" si="50"/>
        <v>6.350092773</v>
      </c>
      <c r="J552" s="6">
        <f t="shared" si="54"/>
        <v>-2.809082031999992</v>
      </c>
      <c r="K552">
        <v>12796.875</v>
      </c>
      <c r="L552">
        <f t="shared" si="53"/>
        <v>3.641154174999997</v>
      </c>
      <c r="M552">
        <f t="shared" si="51"/>
        <v>3.641154174999997</v>
      </c>
      <c r="N552" s="9">
        <f>20*LOG10((12200^2*K552^4)/((K552^2+20.6^2)*(K552^2+12200^2)*(K552^2+107.7^2)^0.5*(K552^2+737.9^2)^0.5)/aref)</f>
        <v>-4.460331406630711</v>
      </c>
      <c r="O552">
        <f t="shared" si="55"/>
        <v>4.698843398369281</v>
      </c>
    </row>
    <row r="553" spans="1:15" ht="12.75">
      <c r="A553">
        <v>12820.312</v>
      </c>
      <c r="B553">
        <v>-84.475128174</v>
      </c>
      <c r="C553">
        <v>-87.293708801</v>
      </c>
      <c r="D553">
        <v>12820.312</v>
      </c>
      <c r="E553">
        <v>-89.991355896</v>
      </c>
      <c r="F553">
        <v>-89.991355896</v>
      </c>
      <c r="G553">
        <v>12820.312</v>
      </c>
      <c r="H553" s="2">
        <f t="shared" si="52"/>
        <v>9.15487182599999</v>
      </c>
      <c r="I553" s="2">
        <f t="shared" si="50"/>
        <v>6.3362911990000015</v>
      </c>
      <c r="J553" s="6">
        <f t="shared" si="54"/>
        <v>-2.8185806269999887</v>
      </c>
      <c r="K553">
        <v>12820.312</v>
      </c>
      <c r="L553">
        <f t="shared" si="53"/>
        <v>3.6386441039999937</v>
      </c>
      <c r="M553">
        <f t="shared" si="51"/>
        <v>3.6386441039999937</v>
      </c>
      <c r="N553" s="9">
        <f>20*LOG10((12200^2*K553^4)/((K553^2+20.6^2)*(K553^2+12200^2)*(K553^2+107.7^2)^0.5*(K553^2+737.9^2)^0.5)/aref)</f>
        <v>-4.476944036696596</v>
      </c>
      <c r="O553">
        <f t="shared" si="55"/>
        <v>4.677927789303395</v>
      </c>
    </row>
    <row r="554" spans="1:15" ht="12.75">
      <c r="A554">
        <v>12843.75</v>
      </c>
      <c r="B554">
        <v>-84.548393249</v>
      </c>
      <c r="C554">
        <v>-87.377037048</v>
      </c>
      <c r="D554">
        <v>12843.75</v>
      </c>
      <c r="E554">
        <v>-90.002159119</v>
      </c>
      <c r="F554">
        <v>-90.002159119</v>
      </c>
      <c r="G554">
        <v>12843.75</v>
      </c>
      <c r="H554" s="2">
        <f t="shared" si="52"/>
        <v>9.081606750999995</v>
      </c>
      <c r="I554" s="2">
        <f t="shared" si="50"/>
        <v>6.25296295199999</v>
      </c>
      <c r="J554" s="6">
        <f t="shared" si="54"/>
        <v>-2.8286437990000053</v>
      </c>
      <c r="K554">
        <v>12843.75</v>
      </c>
      <c r="L554">
        <f t="shared" si="53"/>
        <v>3.6278408809999974</v>
      </c>
      <c r="M554">
        <f t="shared" si="51"/>
        <v>3.6278408809999974</v>
      </c>
      <c r="N554" s="9">
        <f>20*LOG10((12200^2*K554^4)/((K554^2+20.6^2)*(K554^2+12200^2)*(K554^2+107.7^2)^0.5*(K554^2+737.9^2)^0.5)/aref)</f>
        <v>-4.493556159282706</v>
      </c>
      <c r="O554">
        <f t="shared" si="55"/>
        <v>4.588050591717289</v>
      </c>
    </row>
    <row r="555" spans="1:15" ht="12.75">
      <c r="A555">
        <v>12867.187</v>
      </c>
      <c r="B555">
        <v>-84.587898254</v>
      </c>
      <c r="C555">
        <v>-87.42698669399999</v>
      </c>
      <c r="D555">
        <v>12867.187</v>
      </c>
      <c r="E555">
        <v>-90.007919311</v>
      </c>
      <c r="F555">
        <v>-90.007919311</v>
      </c>
      <c r="G555">
        <v>12867.187</v>
      </c>
      <c r="H555" s="2">
        <f t="shared" si="52"/>
        <v>9.042101746</v>
      </c>
      <c r="I555" s="2">
        <f t="shared" si="50"/>
        <v>6.203013306000003</v>
      </c>
      <c r="J555" s="6">
        <f t="shared" si="54"/>
        <v>-2.8390884399999976</v>
      </c>
      <c r="K555">
        <v>12867.187</v>
      </c>
      <c r="L555">
        <f t="shared" si="53"/>
        <v>3.6220806890000006</v>
      </c>
      <c r="M555">
        <f t="shared" si="51"/>
        <v>3.6220806890000006</v>
      </c>
      <c r="N555" s="9">
        <f>20*LOG10((12200^2*K555^4)/((K555^2+20.6^2)*(K555^2+12200^2)*(K555^2+107.7^2)^0.5*(K555^2+737.9^2)^0.5)/aref)</f>
        <v>-4.510166302214792</v>
      </c>
      <c r="O555">
        <f t="shared" si="55"/>
        <v>4.531935443785208</v>
      </c>
    </row>
    <row r="556" spans="1:15" ht="12.75">
      <c r="A556">
        <v>12890.625</v>
      </c>
      <c r="B556">
        <v>-84.560409546</v>
      </c>
      <c r="C556">
        <v>-87.40965271</v>
      </c>
      <c r="D556">
        <v>12890.625</v>
      </c>
      <c r="E556">
        <v>-90.018234253</v>
      </c>
      <c r="F556">
        <v>-90.018234253</v>
      </c>
      <c r="G556">
        <v>12890.625</v>
      </c>
      <c r="H556" s="2">
        <f t="shared" si="52"/>
        <v>9.069590453999993</v>
      </c>
      <c r="I556" s="2">
        <f t="shared" si="50"/>
        <v>6.220347289999992</v>
      </c>
      <c r="J556" s="6">
        <f t="shared" si="54"/>
        <v>-2.8492431640000007</v>
      </c>
      <c r="K556">
        <v>12890.625</v>
      </c>
      <c r="L556">
        <f t="shared" si="53"/>
        <v>3.6117657469999926</v>
      </c>
      <c r="M556">
        <f t="shared" si="51"/>
        <v>3.6117657469999926</v>
      </c>
      <c r="N556" s="9">
        <f>20*LOG10((12200^2*K556^4)/((K556^2+20.6^2)*(K556^2+12200^2)*(K556^2+107.7^2)^0.5*(K556^2+737.9^2)^0.5)/aref)</f>
        <v>-4.5267758286191775</v>
      </c>
      <c r="O556">
        <f t="shared" si="55"/>
        <v>4.5428146253808155</v>
      </c>
    </row>
    <row r="557" spans="1:15" ht="12.75">
      <c r="A557">
        <v>12914.062</v>
      </c>
      <c r="B557">
        <v>-84.521980286</v>
      </c>
      <c r="C557">
        <v>-87.380950928</v>
      </c>
      <c r="D557">
        <v>12914.062</v>
      </c>
      <c r="E557">
        <v>-90.021331787</v>
      </c>
      <c r="F557">
        <v>-90.021331787</v>
      </c>
      <c r="G557">
        <v>12914.062</v>
      </c>
      <c r="H557" s="2">
        <f t="shared" si="52"/>
        <v>9.108019713999994</v>
      </c>
      <c r="I557" s="2">
        <f t="shared" si="50"/>
        <v>6.249049071999991</v>
      </c>
      <c r="J557" s="6">
        <f t="shared" si="54"/>
        <v>-2.8589706420000027</v>
      </c>
      <c r="K557">
        <v>12914.062</v>
      </c>
      <c r="L557">
        <f t="shared" si="53"/>
        <v>3.6086682130000014</v>
      </c>
      <c r="M557">
        <f t="shared" si="51"/>
        <v>3.6086682130000014</v>
      </c>
      <c r="N557" s="9">
        <f>20*LOG10((12200^2*K557^4)/((K557^2+20.6^2)*(K557^2+12200^2)*(K557^2+107.7^2)^0.5*(K557^2+737.9^2)^0.5)/aref)</f>
        <v>-4.543383267215593</v>
      </c>
      <c r="O557">
        <f t="shared" si="55"/>
        <v>4.564636446784401</v>
      </c>
    </row>
    <row r="558" spans="1:15" ht="12.75">
      <c r="A558">
        <v>12937.5</v>
      </c>
      <c r="B558">
        <v>-84.536247253</v>
      </c>
      <c r="C558">
        <v>-87.404747009</v>
      </c>
      <c r="D558">
        <v>12937.5</v>
      </c>
      <c r="E558">
        <v>-90.02722168</v>
      </c>
      <c r="F558">
        <v>-90.02722168</v>
      </c>
      <c r="G558">
        <v>12937.5</v>
      </c>
      <c r="H558" s="2">
        <f t="shared" si="52"/>
        <v>9.093752746999996</v>
      </c>
      <c r="I558" s="2">
        <f t="shared" si="50"/>
        <v>6.225252990999991</v>
      </c>
      <c r="J558" s="6">
        <f t="shared" si="54"/>
        <v>-2.8684997560000056</v>
      </c>
      <c r="K558">
        <v>12937.5</v>
      </c>
      <c r="L558">
        <f t="shared" si="53"/>
        <v>3.6027783199999988</v>
      </c>
      <c r="M558">
        <f t="shared" si="51"/>
        <v>3.6027783199999988</v>
      </c>
      <c r="N558" s="9">
        <f>20*LOG10((12200^2*K558^4)/((K558^2+20.6^2)*(K558^2+12200^2)*(K558^2+107.7^2)^0.5*(K558^2+737.9^2)^0.5)/aref)</f>
        <v>-4.559989981568973</v>
      </c>
      <c r="O558">
        <f t="shared" si="55"/>
        <v>4.533762765431024</v>
      </c>
    </row>
    <row r="559" spans="1:15" ht="12.75">
      <c r="A559">
        <v>12960.937</v>
      </c>
      <c r="B559">
        <v>-84.574836731</v>
      </c>
      <c r="C559">
        <v>-87.452934265</v>
      </c>
      <c r="D559">
        <v>12960.937</v>
      </c>
      <c r="E559">
        <v>-90.089019775</v>
      </c>
      <c r="F559">
        <v>-90.089019775</v>
      </c>
      <c r="G559">
        <v>12960.937</v>
      </c>
      <c r="H559" s="2">
        <f t="shared" si="52"/>
        <v>9.05516326899999</v>
      </c>
      <c r="I559" s="2">
        <f t="shared" si="50"/>
        <v>6.177065734999999</v>
      </c>
      <c r="J559" s="6">
        <f t="shared" si="54"/>
        <v>-2.8780975339999912</v>
      </c>
      <c r="K559">
        <v>12960.937</v>
      </c>
      <c r="L559">
        <f t="shared" si="53"/>
        <v>3.5409802249999984</v>
      </c>
      <c r="M559">
        <f t="shared" si="51"/>
        <v>3.5409802249999984</v>
      </c>
      <c r="N559" s="9">
        <f>20*LOG10((12200^2*K559^4)/((K559^2+20.6^2)*(K559^2+12200^2)*(K559^2+107.7^2)^0.5*(K559^2+737.9^2)^0.5)/aref)</f>
        <v>-4.576594501305276</v>
      </c>
      <c r="O559">
        <f t="shared" si="55"/>
        <v>4.478568767694715</v>
      </c>
    </row>
    <row r="560" spans="1:15" ht="12.75">
      <c r="A560">
        <v>12984.375</v>
      </c>
      <c r="B560">
        <v>-84.612503052</v>
      </c>
      <c r="C560">
        <v>-87.500198364</v>
      </c>
      <c r="D560">
        <v>12984.375</v>
      </c>
      <c r="E560">
        <v>-90.141021728</v>
      </c>
      <c r="F560">
        <v>-90.141021728</v>
      </c>
      <c r="G560">
        <v>12984.375</v>
      </c>
      <c r="H560" s="2">
        <f t="shared" si="52"/>
        <v>9.017496948000002</v>
      </c>
      <c r="I560" s="2">
        <f t="shared" si="50"/>
        <v>6.129801635999996</v>
      </c>
      <c r="J560" s="6">
        <f t="shared" si="54"/>
        <v>-2.8876953120000053</v>
      </c>
      <c r="K560">
        <v>12984.375</v>
      </c>
      <c r="L560">
        <f t="shared" si="53"/>
        <v>3.488978271999997</v>
      </c>
      <c r="M560">
        <f t="shared" si="51"/>
        <v>3.488978271999997</v>
      </c>
      <c r="N560" s="9">
        <f>20*LOG10((12200^2*K560^4)/((K560^2+20.6^2)*(K560^2+12200^2)*(K560^2+107.7^2)^0.5*(K560^2+737.9^2)^0.5)/aref)</f>
        <v>-4.5931981904035855</v>
      </c>
      <c r="O560">
        <f t="shared" si="55"/>
        <v>4.424298757596416</v>
      </c>
    </row>
    <row r="561" spans="1:15" ht="12.75">
      <c r="A561">
        <v>13007.812</v>
      </c>
      <c r="B561">
        <v>-84.616920471</v>
      </c>
      <c r="C561">
        <v>-87.514404297</v>
      </c>
      <c r="D561">
        <v>13007.812</v>
      </c>
      <c r="E561">
        <v>-90.126937866</v>
      </c>
      <c r="F561">
        <v>-90.126937866</v>
      </c>
      <c r="G561">
        <v>13007.812</v>
      </c>
      <c r="H561" s="2">
        <f t="shared" si="52"/>
        <v>9.013079528999995</v>
      </c>
      <c r="I561" s="2">
        <f t="shared" si="50"/>
        <v>6.115595702999997</v>
      </c>
      <c r="J561" s="6">
        <f t="shared" si="54"/>
        <v>-2.8974838259999984</v>
      </c>
      <c r="K561">
        <v>13007.812</v>
      </c>
      <c r="L561">
        <f t="shared" si="53"/>
        <v>3.5030621339999897</v>
      </c>
      <c r="M561">
        <f t="shared" si="51"/>
        <v>3.5030621339999897</v>
      </c>
      <c r="N561" s="9">
        <f>20*LOG10((12200^2*K561^4)/((K561^2+20.6^2)*(K561^2+12200^2)*(K561^2+107.7^2)^0.5*(K561^2+737.9^2)^0.5)/aref)</f>
        <v>-4.609799579408148</v>
      </c>
      <c r="O561">
        <f t="shared" si="55"/>
        <v>4.403279949591847</v>
      </c>
    </row>
    <row r="562" spans="1:15" ht="12.75">
      <c r="A562">
        <v>13031.25</v>
      </c>
      <c r="B562">
        <v>-84.610824585</v>
      </c>
      <c r="C562">
        <v>-87.518089294</v>
      </c>
      <c r="D562">
        <v>13031.25</v>
      </c>
      <c r="E562">
        <v>-90.108299255</v>
      </c>
      <c r="F562">
        <v>-90.108299255</v>
      </c>
      <c r="G562">
        <v>13031.25</v>
      </c>
      <c r="H562" s="2">
        <f t="shared" si="52"/>
        <v>9.019175414999992</v>
      </c>
      <c r="I562" s="2">
        <f t="shared" si="50"/>
        <v>6.111910705999989</v>
      </c>
      <c r="J562" s="6">
        <f t="shared" si="54"/>
        <v>-2.9072647090000032</v>
      </c>
      <c r="K562">
        <v>13031.25</v>
      </c>
      <c r="L562">
        <f t="shared" si="53"/>
        <v>3.5217007449999898</v>
      </c>
      <c r="M562">
        <f t="shared" si="51"/>
        <v>3.5217007449999898</v>
      </c>
      <c r="N562" s="9">
        <f>20*LOG10((12200^2*K562^4)/((K562^2+20.6^2)*(K562^2+12200^2)*(K562^2+107.7^2)^0.5*(K562^2+737.9^2)^0.5)/aref)</f>
        <v>-4.626400032688008</v>
      </c>
      <c r="O562">
        <f t="shared" si="55"/>
        <v>4.392775382311984</v>
      </c>
    </row>
    <row r="563" spans="1:15" ht="12.75">
      <c r="A563">
        <v>13054.687</v>
      </c>
      <c r="B563">
        <v>-84.664039612</v>
      </c>
      <c r="C563">
        <v>-87.580841064</v>
      </c>
      <c r="D563">
        <v>13054.687</v>
      </c>
      <c r="E563">
        <v>-90.109970093</v>
      </c>
      <c r="F563">
        <v>-90.109970093</v>
      </c>
      <c r="G563">
        <v>13054.687</v>
      </c>
      <c r="H563" s="2">
        <f t="shared" si="52"/>
        <v>8.965960388</v>
      </c>
      <c r="I563" s="2">
        <f t="shared" si="50"/>
        <v>6.049158935999998</v>
      </c>
      <c r="J563" s="6">
        <f t="shared" si="54"/>
        <v>-2.9168014520000014</v>
      </c>
      <c r="K563">
        <v>13054.687</v>
      </c>
      <c r="L563">
        <f t="shared" si="53"/>
        <v>3.5200299069999943</v>
      </c>
      <c r="M563">
        <f t="shared" si="51"/>
        <v>3.5200299069999943</v>
      </c>
      <c r="N563" s="9">
        <f>20*LOG10((12200^2*K563^4)/((K563^2+20.6^2)*(K563^2+12200^2)*(K563^2+107.7^2)^0.5*(K563^2+737.9^2)^0.5)/aref)</f>
        <v>-4.642998081717568</v>
      </c>
      <c r="O563">
        <f t="shared" si="55"/>
        <v>4.322962306282431</v>
      </c>
    </row>
    <row r="564" spans="1:15" ht="12.75">
      <c r="A564">
        <v>13078.125</v>
      </c>
      <c r="B564">
        <v>-84.796150207</v>
      </c>
      <c r="C564">
        <v>-87.722473144</v>
      </c>
      <c r="D564">
        <v>13078.125</v>
      </c>
      <c r="E564">
        <v>-90.007225037</v>
      </c>
      <c r="F564">
        <v>-90.007225037</v>
      </c>
      <c r="G564">
        <v>13078.125</v>
      </c>
      <c r="H564" s="2">
        <f t="shared" si="52"/>
        <v>8.833849792999999</v>
      </c>
      <c r="I564" s="2">
        <f t="shared" si="50"/>
        <v>5.90752685599999</v>
      </c>
      <c r="J564" s="6">
        <f t="shared" si="54"/>
        <v>-2.926322937000009</v>
      </c>
      <c r="K564">
        <v>13078.125</v>
      </c>
      <c r="L564">
        <f t="shared" si="53"/>
        <v>3.6227749629999977</v>
      </c>
      <c r="M564">
        <f t="shared" si="51"/>
        <v>3.6227749629999977</v>
      </c>
      <c r="N564" s="9">
        <f>20*LOG10((12200^2*K564^4)/((K564^2+20.6^2)*(K564^2+12200^2)*(K564^2+107.7^2)^0.5*(K564^2+737.9^2)^0.5)/aref)</f>
        <v>-4.659595091231891</v>
      </c>
      <c r="O564">
        <f t="shared" si="55"/>
        <v>4.174254701768108</v>
      </c>
    </row>
    <row r="565" spans="1:15" ht="12.75">
      <c r="A565">
        <v>13101.562</v>
      </c>
      <c r="B565">
        <v>-84.889640808</v>
      </c>
      <c r="C565">
        <v>-87.825843811</v>
      </c>
      <c r="D565">
        <v>13101.562</v>
      </c>
      <c r="E565">
        <v>-89.62726593</v>
      </c>
      <c r="F565">
        <v>-89.62726593</v>
      </c>
      <c r="G565">
        <v>13101.562</v>
      </c>
      <c r="H565" s="2">
        <f t="shared" si="52"/>
        <v>8.740359192</v>
      </c>
      <c r="I565" s="2">
        <f t="shared" si="50"/>
        <v>5.804156188999997</v>
      </c>
      <c r="J565" s="6">
        <f t="shared" si="54"/>
        <v>-2.936203003000003</v>
      </c>
      <c r="K565">
        <v>13101.562</v>
      </c>
      <c r="L565">
        <f t="shared" si="53"/>
        <v>4.0027340700000025</v>
      </c>
      <c r="M565">
        <f t="shared" si="51"/>
        <v>4.0027340700000025</v>
      </c>
      <c r="N565" s="9">
        <f>20*LOG10((12200^2*K565^4)/((K565^2+20.6^2)*(K565^2+12200^2)*(K565^2+107.7^2)^0.5*(K565^2+737.9^2)^0.5)/aref)</f>
        <v>-4.67618959364721</v>
      </c>
      <c r="O565">
        <f t="shared" si="55"/>
        <v>4.064169598352789</v>
      </c>
    </row>
    <row r="566" spans="1:15" ht="12.75">
      <c r="A566">
        <v>13125</v>
      </c>
      <c r="B566">
        <v>-84.855506897</v>
      </c>
      <c r="C566">
        <v>-87.801551819</v>
      </c>
      <c r="D566">
        <v>13125</v>
      </c>
      <c r="E566">
        <v>-89.315299988</v>
      </c>
      <c r="F566">
        <v>-89.315299988</v>
      </c>
      <c r="G566">
        <v>13125</v>
      </c>
      <c r="H566" s="2">
        <f t="shared" si="52"/>
        <v>8.774493102999998</v>
      </c>
      <c r="I566" s="2">
        <f t="shared" si="50"/>
        <v>5.828448180999999</v>
      </c>
      <c r="J566" s="6">
        <f t="shared" si="54"/>
        <v>-2.9460449219999987</v>
      </c>
      <c r="K566">
        <v>13125</v>
      </c>
      <c r="L566">
        <f t="shared" si="53"/>
        <v>4.314700011999989</v>
      </c>
      <c r="M566">
        <f t="shared" si="51"/>
        <v>4.314700011999989</v>
      </c>
      <c r="N566" s="9">
        <f>20*LOG10((12200^2*K566^4)/((K566^2+20.6^2)*(K566^2+12200^2)*(K566^2+107.7^2)^0.5*(K566^2+737.9^2)^0.5)/aref)</f>
        <v>-4.692782954040943</v>
      </c>
      <c r="O566">
        <f t="shared" si="55"/>
        <v>4.081710148959054</v>
      </c>
    </row>
    <row r="567" spans="1:15" ht="12.75">
      <c r="A567">
        <v>13148.437</v>
      </c>
      <c r="B567">
        <v>-84.820701599</v>
      </c>
      <c r="C567">
        <v>-87.77613830600001</v>
      </c>
      <c r="D567">
        <v>13148.437</v>
      </c>
      <c r="E567">
        <v>-89.548049927</v>
      </c>
      <c r="F567">
        <v>-89.548049927</v>
      </c>
      <c r="G567">
        <v>13148.437</v>
      </c>
      <c r="H567" s="2">
        <f t="shared" si="52"/>
        <v>8.809298400999992</v>
      </c>
      <c r="I567" s="2">
        <f t="shared" si="50"/>
        <v>5.853861693999988</v>
      </c>
      <c r="J567" s="6">
        <f t="shared" si="54"/>
        <v>-2.955436707000004</v>
      </c>
      <c r="K567">
        <v>13148.437</v>
      </c>
      <c r="L567">
        <f t="shared" si="53"/>
        <v>4.081950073000002</v>
      </c>
      <c r="M567">
        <f t="shared" si="51"/>
        <v>4.081950073000002</v>
      </c>
      <c r="N567" s="9">
        <f>20*LOG10((12200^2*K567^4)/((K567^2+20.6^2)*(K567^2+12200^2)*(K567^2+107.7^2)^0.5*(K567^2+737.9^2)^0.5)/aref)</f>
        <v>-4.709373705782652</v>
      </c>
      <c r="O567">
        <f t="shared" si="55"/>
        <v>4.09992469521734</v>
      </c>
    </row>
    <row r="568" spans="1:15" ht="12.75">
      <c r="A568">
        <v>13171.875</v>
      </c>
      <c r="B568">
        <v>-84.891593933</v>
      </c>
      <c r="C568">
        <v>-87.856468201</v>
      </c>
      <c r="D568">
        <v>13171.875</v>
      </c>
      <c r="E568">
        <v>-89.911087036</v>
      </c>
      <c r="F568">
        <v>-89.911087036</v>
      </c>
      <c r="G568">
        <v>13171.875</v>
      </c>
      <c r="H568" s="2">
        <f t="shared" si="52"/>
        <v>8.738406067</v>
      </c>
      <c r="I568" s="2">
        <f t="shared" si="50"/>
        <v>5.773531798999997</v>
      </c>
      <c r="J568" s="6">
        <f t="shared" si="54"/>
        <v>-2.9648742680000026</v>
      </c>
      <c r="K568">
        <v>13171.875</v>
      </c>
      <c r="L568">
        <f t="shared" si="53"/>
        <v>3.7189129639999976</v>
      </c>
      <c r="M568">
        <f t="shared" si="51"/>
        <v>3.7189129639999976</v>
      </c>
      <c r="N568" s="9">
        <f>20*LOG10((12200^2*K568^4)/((K568^2+20.6^2)*(K568^2+12200^2)*(K568^2+107.7^2)^0.5*(K568^2+737.9^2)^0.5)/aref)</f>
        <v>-4.725963214268666</v>
      </c>
      <c r="O568">
        <f t="shared" si="55"/>
        <v>4.012442852731334</v>
      </c>
    </row>
    <row r="569" spans="1:15" ht="12.75">
      <c r="A569">
        <v>13195.312</v>
      </c>
      <c r="B569">
        <v>-84.976005554</v>
      </c>
      <c r="C569">
        <v>-87.950622559</v>
      </c>
      <c r="D569">
        <v>13195.312</v>
      </c>
      <c r="E569">
        <v>-90.047615051</v>
      </c>
      <c r="F569">
        <v>-90.047615051</v>
      </c>
      <c r="G569">
        <v>13195.312</v>
      </c>
      <c r="H569" s="2">
        <f t="shared" si="52"/>
        <v>8.653994445999999</v>
      </c>
      <c r="I569" s="2">
        <f t="shared" si="50"/>
        <v>5.679377441</v>
      </c>
      <c r="J569" s="6">
        <f t="shared" si="54"/>
        <v>-2.974617004999999</v>
      </c>
      <c r="K569">
        <v>13195.312</v>
      </c>
      <c r="L569">
        <f t="shared" si="53"/>
        <v>3.5823849490000015</v>
      </c>
      <c r="M569">
        <f t="shared" si="51"/>
        <v>3.5823849490000015</v>
      </c>
      <c r="N569" s="9">
        <f>20*LOG10((12200^2*K569^4)/((K569^2+20.6^2)*(K569^2+12200^2)*(K569^2+107.7^2)^0.5*(K569^2+737.9^2)^0.5)/aref)</f>
        <v>-4.742550013833206</v>
      </c>
      <c r="O569">
        <f t="shared" si="55"/>
        <v>3.9114444321667925</v>
      </c>
    </row>
    <row r="570" spans="1:15" ht="12.75">
      <c r="A570">
        <v>13218.75</v>
      </c>
      <c r="B570">
        <v>-84.978797913</v>
      </c>
      <c r="C570">
        <v>-87.963066101</v>
      </c>
      <c r="D570">
        <v>13218.75</v>
      </c>
      <c r="E570">
        <v>-90.093894958</v>
      </c>
      <c r="F570">
        <v>-90.093894958</v>
      </c>
      <c r="G570">
        <v>13218.75</v>
      </c>
      <c r="H570" s="2">
        <f t="shared" si="52"/>
        <v>8.651202087000001</v>
      </c>
      <c r="I570" s="2">
        <f t="shared" si="50"/>
        <v>5.666933899</v>
      </c>
      <c r="J570" s="6">
        <f t="shared" si="54"/>
        <v>-2.9842681880000015</v>
      </c>
      <c r="K570">
        <v>13218.75</v>
      </c>
      <c r="L570">
        <f t="shared" si="53"/>
        <v>3.5361050419999884</v>
      </c>
      <c r="M570">
        <f t="shared" si="51"/>
        <v>3.5361050419999884</v>
      </c>
      <c r="N570" s="9">
        <f>20*LOG10((12200^2*K570^4)/((K570^2+20.6^2)*(K570^2+12200^2)*(K570^2+107.7^2)^0.5*(K570^2+737.9^2)^0.5)/aref)</f>
        <v>-4.759135470168349</v>
      </c>
      <c r="O570">
        <f t="shared" si="55"/>
        <v>3.8920666168316522</v>
      </c>
    </row>
    <row r="571" spans="1:15" ht="12.75">
      <c r="A571">
        <v>13242.187</v>
      </c>
      <c r="B571">
        <v>-84.933410644</v>
      </c>
      <c r="C571">
        <v>-87.927482605</v>
      </c>
      <c r="D571">
        <v>13242.187</v>
      </c>
      <c r="E571">
        <v>-90.106445312</v>
      </c>
      <c r="F571">
        <v>-90.106445312</v>
      </c>
      <c r="G571">
        <v>13242.187</v>
      </c>
      <c r="H571" s="2">
        <f t="shared" si="52"/>
        <v>8.69658935599999</v>
      </c>
      <c r="I571" s="2">
        <f t="shared" si="50"/>
        <v>5.702517395000001</v>
      </c>
      <c r="J571" s="6">
        <f t="shared" si="54"/>
        <v>-2.994071960999989</v>
      </c>
      <c r="K571">
        <v>13242.187</v>
      </c>
      <c r="L571">
        <f t="shared" si="53"/>
        <v>3.52355468799999</v>
      </c>
      <c r="M571">
        <f t="shared" si="51"/>
        <v>3.52355468799999</v>
      </c>
      <c r="N571" s="9">
        <f>20*LOG10((12200^2*K571^4)/((K571^2+20.6^2)*(K571^2+12200^2)*(K571^2+107.7^2)^0.5*(K571^2+737.9^2)^0.5)/aref)</f>
        <v>-4.77571811858409</v>
      </c>
      <c r="O571">
        <f t="shared" si="55"/>
        <v>3.9208712374159003</v>
      </c>
    </row>
    <row r="572" spans="1:15" ht="12.75">
      <c r="A572">
        <v>13265.625</v>
      </c>
      <c r="B572">
        <v>-84.874755859</v>
      </c>
      <c r="C572">
        <v>-87.87877655</v>
      </c>
      <c r="D572">
        <v>13265.625</v>
      </c>
      <c r="E572">
        <v>-90.089996338</v>
      </c>
      <c r="F572">
        <v>-90.089996338</v>
      </c>
      <c r="G572">
        <v>13265.625</v>
      </c>
      <c r="H572" s="2">
        <f t="shared" si="52"/>
        <v>8.755244140999991</v>
      </c>
      <c r="I572" s="2">
        <f t="shared" si="50"/>
        <v>5.751223449999998</v>
      </c>
      <c r="J572" s="6">
        <f t="shared" si="54"/>
        <v>-3.004020690999994</v>
      </c>
      <c r="K572">
        <v>13265.625</v>
      </c>
      <c r="L572">
        <f t="shared" si="53"/>
        <v>3.5400036619999895</v>
      </c>
      <c r="M572">
        <f t="shared" si="51"/>
        <v>3.5400036619999895</v>
      </c>
      <c r="N572" s="9">
        <f>20*LOG10((12200^2*K572^4)/((K572^2+20.6^2)*(K572^2+12200^2)*(K572^2+107.7^2)^0.5*(K572^2+737.9^2)^0.5)/aref)</f>
        <v>-4.792299325045348</v>
      </c>
      <c r="O572">
        <f t="shared" si="55"/>
        <v>3.9629448159546437</v>
      </c>
    </row>
    <row r="573" spans="1:15" ht="12.75">
      <c r="A573">
        <v>13289.062</v>
      </c>
      <c r="B573">
        <v>-84.754447937</v>
      </c>
      <c r="C573">
        <v>-87.76832580600001</v>
      </c>
      <c r="D573">
        <v>13289.062</v>
      </c>
      <c r="E573">
        <v>-90.117889404</v>
      </c>
      <c r="F573">
        <v>-90.117889404</v>
      </c>
      <c r="G573">
        <v>13289.062</v>
      </c>
      <c r="H573" s="2">
        <f t="shared" si="52"/>
        <v>8.875552063</v>
      </c>
      <c r="I573" s="2">
        <f t="shared" si="50"/>
        <v>5.861674193999988</v>
      </c>
      <c r="J573" s="6">
        <f t="shared" si="54"/>
        <v>-3.0138778690000123</v>
      </c>
      <c r="K573">
        <v>13289.062</v>
      </c>
      <c r="L573">
        <f t="shared" si="53"/>
        <v>3.5121105959999994</v>
      </c>
      <c r="M573">
        <f t="shared" si="51"/>
        <v>3.5121105959999994</v>
      </c>
      <c r="N573" s="9">
        <f>20*LOG10((12200^2*K573^4)/((K573^2+20.6^2)*(K573^2+12200^2)*(K573^2+107.7^2)^0.5*(K573^2+737.9^2)^0.5)/aref)</f>
        <v>-4.808877625848847</v>
      </c>
      <c r="O573">
        <f t="shared" si="55"/>
        <v>4.066674437151153</v>
      </c>
    </row>
    <row r="574" spans="1:15" ht="12.75">
      <c r="A574">
        <v>13312.5</v>
      </c>
      <c r="B574">
        <v>-84.66633606</v>
      </c>
      <c r="C574">
        <v>-87.68926239</v>
      </c>
      <c r="D574">
        <v>13312.5</v>
      </c>
      <c r="E574">
        <v>-90.18006897</v>
      </c>
      <c r="F574">
        <v>-90.18006897</v>
      </c>
      <c r="G574">
        <v>13312.5</v>
      </c>
      <c r="H574" s="2">
        <f t="shared" si="52"/>
        <v>8.96366393999999</v>
      </c>
      <c r="I574" s="2">
        <f t="shared" si="50"/>
        <v>5.940737609999999</v>
      </c>
      <c r="J574" s="6">
        <f t="shared" si="54"/>
        <v>-3.02292632999999</v>
      </c>
      <c r="K574">
        <v>13312.5</v>
      </c>
      <c r="L574">
        <f t="shared" si="53"/>
        <v>3.449931030000002</v>
      </c>
      <c r="M574">
        <f t="shared" si="51"/>
        <v>3.449931030000002</v>
      </c>
      <c r="N574" s="9">
        <f>20*LOG10((12200^2*K574^4)/((K574^2+20.6^2)*(K574^2+12200^2)*(K574^2+107.7^2)^0.5*(K574^2+737.9^2)^0.5)/aref)</f>
        <v>-4.825454387209673</v>
      </c>
      <c r="O574">
        <f t="shared" si="55"/>
        <v>4.138209552790316</v>
      </c>
    </row>
    <row r="575" spans="1:15" ht="12.75">
      <c r="A575">
        <v>13335.937</v>
      </c>
      <c r="B575">
        <v>-84.812057495</v>
      </c>
      <c r="C575">
        <v>-87.843963623</v>
      </c>
      <c r="D575">
        <v>13335.937</v>
      </c>
      <c r="E575">
        <v>-90.19593811</v>
      </c>
      <c r="F575">
        <v>-90.19593811</v>
      </c>
      <c r="G575">
        <v>13335.937</v>
      </c>
      <c r="H575" s="2">
        <f t="shared" si="52"/>
        <v>8.81794250499999</v>
      </c>
      <c r="I575" s="2">
        <f t="shared" si="50"/>
        <v>5.786036377000002</v>
      </c>
      <c r="J575" s="6">
        <f t="shared" si="54"/>
        <v>-3.0319061279999886</v>
      </c>
      <c r="K575">
        <v>13335.937</v>
      </c>
      <c r="L575">
        <f t="shared" si="53"/>
        <v>3.4340618899999953</v>
      </c>
      <c r="M575">
        <f t="shared" si="51"/>
        <v>3.4340618899999953</v>
      </c>
      <c r="N575" s="9">
        <f>20*LOG10((12200^2*K575^4)/((K575^2+20.6^2)*(K575^2+12200^2)*(K575^2+107.7^2)^0.5*(K575^2+737.9^2)^0.5)/aref)</f>
        <v>-4.842028146422067</v>
      </c>
      <c r="O575">
        <f t="shared" si="55"/>
        <v>3.9759143585779233</v>
      </c>
    </row>
    <row r="576" spans="1:15" ht="12.75">
      <c r="A576">
        <v>13359.375</v>
      </c>
      <c r="B576">
        <v>-84.988128662</v>
      </c>
      <c r="C576">
        <v>-88.02973175</v>
      </c>
      <c r="D576">
        <v>13359.375</v>
      </c>
      <c r="E576">
        <v>-90.190467834</v>
      </c>
      <c r="F576">
        <v>-90.190467834</v>
      </c>
      <c r="G576">
        <v>13359.375</v>
      </c>
      <c r="H576" s="2">
        <f t="shared" si="52"/>
        <v>8.641871338000001</v>
      </c>
      <c r="I576" s="2">
        <f t="shared" si="50"/>
        <v>5.600268249999999</v>
      </c>
      <c r="J576" s="6">
        <f t="shared" si="54"/>
        <v>-3.0416030880000022</v>
      </c>
      <c r="K576">
        <v>13359.375</v>
      </c>
      <c r="L576">
        <f t="shared" si="53"/>
        <v>3.4395321659999922</v>
      </c>
      <c r="M576">
        <f t="shared" si="51"/>
        <v>3.4395321659999922</v>
      </c>
      <c r="N576" s="9">
        <f>20*LOG10((12200^2*K576^4)/((K576^2+20.6^2)*(K576^2+12200^2)*(K576^2+107.7^2)^0.5*(K576^2+737.9^2)^0.5)/aref)</f>
        <v>-4.8586002699288695</v>
      </c>
      <c r="O576">
        <f t="shared" si="55"/>
        <v>3.783271068071132</v>
      </c>
    </row>
    <row r="577" spans="1:15" ht="12.75">
      <c r="A577">
        <v>13382.812</v>
      </c>
      <c r="B577">
        <v>-85.05178833</v>
      </c>
      <c r="C577">
        <v>-88.102745056</v>
      </c>
      <c r="D577">
        <v>13382.812</v>
      </c>
      <c r="E577">
        <v>-90.196113586</v>
      </c>
      <c r="F577">
        <v>-90.196113586</v>
      </c>
      <c r="G577">
        <v>13382.812</v>
      </c>
      <c r="H577" s="2">
        <f t="shared" si="52"/>
        <v>8.578211670000002</v>
      </c>
      <c r="I577" s="2">
        <f t="shared" si="50"/>
        <v>5.527254943999992</v>
      </c>
      <c r="J577" s="6">
        <f t="shared" si="54"/>
        <v>-3.0509567260000097</v>
      </c>
      <c r="K577">
        <v>13382.812</v>
      </c>
      <c r="L577">
        <f t="shared" si="53"/>
        <v>3.433886414</v>
      </c>
      <c r="M577">
        <f t="shared" si="51"/>
        <v>3.433886414</v>
      </c>
      <c r="N577" s="9">
        <f>20*LOG10((12200^2*K577^4)/((K577^2+20.6^2)*(K577^2+12200^2)*(K577^2+107.7^2)^0.5*(K577^2+737.9^2)^0.5)/aref)</f>
        <v>-4.875169296032428</v>
      </c>
      <c r="O577">
        <f t="shared" si="55"/>
        <v>3.7030423739675733</v>
      </c>
    </row>
    <row r="578" spans="1:15" ht="12.75">
      <c r="A578">
        <v>13406.25</v>
      </c>
      <c r="B578">
        <v>-85.108909607</v>
      </c>
      <c r="C578">
        <v>-88.169189453</v>
      </c>
      <c r="D578">
        <v>13406.25</v>
      </c>
      <c r="E578">
        <v>-90.15827179</v>
      </c>
      <c r="F578">
        <v>-90.15827179</v>
      </c>
      <c r="G578">
        <v>13406.25</v>
      </c>
      <c r="H578" s="2">
        <f t="shared" si="52"/>
        <v>8.521090392999994</v>
      </c>
      <c r="I578" s="2">
        <f t="shared" si="50"/>
        <v>5.460810546999994</v>
      </c>
      <c r="J578" s="6">
        <f t="shared" si="54"/>
        <v>-3.0602798460000002</v>
      </c>
      <c r="K578">
        <v>13406.25</v>
      </c>
      <c r="L578">
        <f t="shared" si="53"/>
        <v>3.471728209999995</v>
      </c>
      <c r="M578">
        <f t="shared" si="51"/>
        <v>3.471728209999995</v>
      </c>
      <c r="N578" s="9">
        <f>20*LOG10((12200^2*K578^4)/((K578^2+20.6^2)*(K578^2+12200^2)*(K578^2+107.7^2)^0.5*(K578^2+737.9^2)^0.5)/aref)</f>
        <v>-4.891736591381165</v>
      </c>
      <c r="O578">
        <f t="shared" si="55"/>
        <v>3.629353801618829</v>
      </c>
    </row>
    <row r="579" spans="1:15" ht="12.75">
      <c r="A579">
        <v>13429.687</v>
      </c>
      <c r="B579">
        <v>-85.171829224</v>
      </c>
      <c r="C579">
        <v>-88.241882324</v>
      </c>
      <c r="D579">
        <v>13429.687</v>
      </c>
      <c r="E579">
        <v>-90.099380493</v>
      </c>
      <c r="F579">
        <v>-90.099380493</v>
      </c>
      <c r="G579">
        <v>13429.687</v>
      </c>
      <c r="H579" s="2">
        <f t="shared" si="52"/>
        <v>8.458170775999989</v>
      </c>
      <c r="I579" s="2">
        <f t="shared" si="50"/>
        <v>5.388117675999993</v>
      </c>
      <c r="J579" s="6">
        <f t="shared" si="54"/>
        <v>-3.0700530999999955</v>
      </c>
      <c r="K579">
        <v>13429.687</v>
      </c>
      <c r="L579">
        <f t="shared" si="53"/>
        <v>3.5306195069999973</v>
      </c>
      <c r="M579">
        <f t="shared" si="51"/>
        <v>3.5306195069999973</v>
      </c>
      <c r="N579" s="9">
        <f>20*LOG10((12200^2*K579^4)/((K579^2+20.6^2)*(K579^2+12200^2)*(K579^2+107.7^2)^0.5*(K579^2+737.9^2)^0.5)/aref)</f>
        <v>-4.908300695295976</v>
      </c>
      <c r="O579">
        <f t="shared" si="55"/>
        <v>3.5498700807040127</v>
      </c>
    </row>
    <row r="580" spans="1:15" ht="12.75">
      <c r="A580">
        <v>13453.125</v>
      </c>
      <c r="B580">
        <v>-85.213821411</v>
      </c>
      <c r="C580">
        <v>-88.293586731</v>
      </c>
      <c r="D580">
        <v>13453.125</v>
      </c>
      <c r="E580">
        <v>-90.083625793</v>
      </c>
      <c r="F580">
        <v>-90.083625793</v>
      </c>
      <c r="G580">
        <v>13453.125</v>
      </c>
      <c r="H580" s="2">
        <f t="shared" si="52"/>
        <v>8.416178588999998</v>
      </c>
      <c r="I580" s="2">
        <f t="shared" si="50"/>
        <v>5.336413268999991</v>
      </c>
      <c r="J580" s="6">
        <f t="shared" si="54"/>
        <v>-3.079765320000007</v>
      </c>
      <c r="K580">
        <v>13453.125</v>
      </c>
      <c r="L580">
        <f t="shared" si="53"/>
        <v>3.5463742069999995</v>
      </c>
      <c r="M580">
        <f t="shared" si="51"/>
        <v>3.5463742069999995</v>
      </c>
      <c r="N580" s="9">
        <f>20*LOG10((12200^2*K580^4)/((K580^2+20.6^2)*(K580^2+12200^2)*(K580^2+107.7^2)^0.5*(K580^2+737.9^2)^0.5)/aref)</f>
        <v>-4.924862974608944</v>
      </c>
      <c r="O580">
        <f t="shared" si="55"/>
        <v>3.4913156143910538</v>
      </c>
    </row>
    <row r="581" spans="1:15" ht="12.75">
      <c r="A581">
        <v>13476.562</v>
      </c>
      <c r="B581">
        <v>-85.251113892</v>
      </c>
      <c r="C581">
        <v>-88.340293884</v>
      </c>
      <c r="D581">
        <v>13476.562</v>
      </c>
      <c r="E581">
        <v>-90.128074646</v>
      </c>
      <c r="F581">
        <v>-90.128074646</v>
      </c>
      <c r="G581">
        <v>13476.562</v>
      </c>
      <c r="H581" s="2">
        <f t="shared" si="52"/>
        <v>8.378886107999989</v>
      </c>
      <c r="I581" s="2">
        <f t="shared" si="50"/>
        <v>5.289706115999991</v>
      </c>
      <c r="J581" s="6">
        <f t="shared" si="54"/>
        <v>-3.0891799919999983</v>
      </c>
      <c r="K581">
        <v>13476.562</v>
      </c>
      <c r="L581">
        <f t="shared" si="53"/>
        <v>3.5019253539999937</v>
      </c>
      <c r="M581">
        <f t="shared" si="51"/>
        <v>3.5019253539999937</v>
      </c>
      <c r="N581" s="9">
        <f>20*LOG10((12200^2*K581^4)/((K581^2+20.6^2)*(K581^2+12200^2)*(K581^2+107.7^2)^0.5*(K581^2+737.9^2)^0.5)/aref)</f>
        <v>-4.94142196966976</v>
      </c>
      <c r="O581">
        <f t="shared" si="55"/>
        <v>3.4374641383302293</v>
      </c>
    </row>
    <row r="582" spans="1:15" ht="12.75">
      <c r="A582">
        <v>13500</v>
      </c>
      <c r="B582">
        <v>-85.328994751</v>
      </c>
      <c r="C582">
        <v>-88.427581787</v>
      </c>
      <c r="D582">
        <v>13500</v>
      </c>
      <c r="E582">
        <v>-90.159980774</v>
      </c>
      <c r="F582">
        <v>-90.159980774</v>
      </c>
      <c r="G582">
        <v>13500</v>
      </c>
      <c r="H582" s="2">
        <f t="shared" si="52"/>
        <v>8.301005249</v>
      </c>
      <c r="I582" s="2">
        <f aca="true" t="shared" si="56" ref="I582:I645">C582+93.63</f>
        <v>5.202418213000001</v>
      </c>
      <c r="J582" s="6">
        <f t="shared" si="54"/>
        <v>-3.098587035999998</v>
      </c>
      <c r="K582">
        <v>13500</v>
      </c>
      <c r="L582">
        <f t="shared" si="53"/>
        <v>3.470019225999991</v>
      </c>
      <c r="M582">
        <f aca="true" t="shared" si="57" ref="M582:M645">F582+93.63</f>
        <v>3.470019225999991</v>
      </c>
      <c r="N582" s="9">
        <f>20*LOG10((12200^2*K582^4)/((K582^2+20.6^2)*(K582^2+12200^2)*(K582^2+107.7^2)^0.5*(K582^2+737.9^2)^0.5)/aref)</f>
        <v>-4.95797904747248</v>
      </c>
      <c r="O582">
        <f t="shared" si="55"/>
        <v>3.343026201527519</v>
      </c>
    </row>
    <row r="583" spans="1:15" ht="12.75">
      <c r="A583">
        <v>13523.437</v>
      </c>
      <c r="B583">
        <v>-85.368919373</v>
      </c>
      <c r="C583">
        <v>-88.476921082</v>
      </c>
      <c r="D583">
        <v>13523.437</v>
      </c>
      <c r="E583">
        <v>-90.135734558</v>
      </c>
      <c r="F583">
        <v>-90.135734558</v>
      </c>
      <c r="G583">
        <v>13523.437</v>
      </c>
      <c r="H583" s="2">
        <f aca="true" t="shared" si="58" ref="H583:H646">B583+93.63</f>
        <v>8.261080626999998</v>
      </c>
      <c r="I583" s="2">
        <f t="shared" si="56"/>
        <v>5.153078917999991</v>
      </c>
      <c r="J583" s="6">
        <f t="shared" si="54"/>
        <v>-3.108001709000007</v>
      </c>
      <c r="K583">
        <v>13523.437</v>
      </c>
      <c r="L583">
        <f aca="true" t="shared" si="59" ref="L583:L646">E583+93.63</f>
        <v>3.4942654419999997</v>
      </c>
      <c r="M583">
        <f t="shared" si="57"/>
        <v>3.4942654419999997</v>
      </c>
      <c r="N583" s="9">
        <f>20*LOG10((12200^2*K583^4)/((K583^2+20.6^2)*(K583^2+12200^2)*(K583^2+107.7^2)^0.5*(K583^2+737.9^2)^0.5)/aref)</f>
        <v>-4.974532749405702</v>
      </c>
      <c r="O583">
        <f t="shared" si="55"/>
        <v>3.2865478775942965</v>
      </c>
    </row>
    <row r="584" spans="1:15" ht="12.75">
      <c r="A584">
        <v>13546.875</v>
      </c>
      <c r="B584">
        <v>-85.25932312</v>
      </c>
      <c r="C584">
        <v>-88.376693726</v>
      </c>
      <c r="D584">
        <v>13546.875</v>
      </c>
      <c r="E584">
        <v>-90.173927307</v>
      </c>
      <c r="F584">
        <v>-90.173927307</v>
      </c>
      <c r="G584">
        <v>13546.875</v>
      </c>
      <c r="H584" s="2">
        <f t="shared" si="58"/>
        <v>8.37067687999999</v>
      </c>
      <c r="I584" s="2">
        <f t="shared" si="56"/>
        <v>5.253306273999996</v>
      </c>
      <c r="J584" s="6">
        <f aca="true" t="shared" si="60" ref="J584:J647">I584-H584</f>
        <v>-3.1173706059999944</v>
      </c>
      <c r="K584">
        <v>13546.875</v>
      </c>
      <c r="L584">
        <f t="shared" si="59"/>
        <v>3.456072692999996</v>
      </c>
      <c r="M584">
        <f t="shared" si="57"/>
        <v>3.456072692999996</v>
      </c>
      <c r="N584" s="9">
        <f>20*LOG10((12200^2*K584^4)/((K584^2+20.6^2)*(K584^2+12200^2)*(K584^2+107.7^2)^0.5*(K584^2+737.9^2)^0.5)/aref)</f>
        <v>-4.991084442604013</v>
      </c>
      <c r="O584">
        <f aca="true" t="shared" si="61" ref="O584:O647">H584+N584</f>
        <v>3.379592437395978</v>
      </c>
    </row>
    <row r="585" spans="1:15" ht="12.75">
      <c r="A585">
        <v>13570.312</v>
      </c>
      <c r="B585">
        <v>-85.111793518</v>
      </c>
      <c r="C585">
        <v>-88.238464355</v>
      </c>
      <c r="D585">
        <v>13570.312</v>
      </c>
      <c r="E585">
        <v>-90.195274353</v>
      </c>
      <c r="F585">
        <v>-90.195274353</v>
      </c>
      <c r="G585">
        <v>13570.312</v>
      </c>
      <c r="H585" s="2">
        <f t="shared" si="58"/>
        <v>8.518206481999997</v>
      </c>
      <c r="I585" s="2">
        <f t="shared" si="56"/>
        <v>5.3915356449999905</v>
      </c>
      <c r="J585" s="6">
        <f t="shared" si="60"/>
        <v>-3.126670837000006</v>
      </c>
      <c r="K585">
        <v>13570.312</v>
      </c>
      <c r="L585">
        <f t="shared" si="59"/>
        <v>3.4347256469999934</v>
      </c>
      <c r="M585">
        <f t="shared" si="57"/>
        <v>3.4347256469999934</v>
      </c>
      <c r="N585" s="9">
        <f>20*LOG10((12200^2*K585^4)/((K585^2+20.6^2)*(K585^2+12200^2)*(K585^2+107.7^2)^0.5*(K585^2+737.9^2)^0.5)/aref)</f>
        <v>-5.007632669504824</v>
      </c>
      <c r="O585">
        <f t="shared" si="61"/>
        <v>3.5105738124951724</v>
      </c>
    </row>
    <row r="586" spans="1:15" ht="12.75">
      <c r="A586">
        <v>13593.75</v>
      </c>
      <c r="B586">
        <v>-85.159835815</v>
      </c>
      <c r="C586">
        <v>-88.295539856</v>
      </c>
      <c r="D586">
        <v>13593.75</v>
      </c>
      <c r="E586">
        <v>-90.043281555</v>
      </c>
      <c r="F586">
        <v>-90.043281555</v>
      </c>
      <c r="G586">
        <v>13593.75</v>
      </c>
      <c r="H586" s="2">
        <f t="shared" si="58"/>
        <v>8.470164185000002</v>
      </c>
      <c r="I586" s="2">
        <f t="shared" si="56"/>
        <v>5.334460143999991</v>
      </c>
      <c r="J586" s="6">
        <f t="shared" si="60"/>
        <v>-3.135704041000011</v>
      </c>
      <c r="K586">
        <v>13593.75</v>
      </c>
      <c r="L586">
        <f t="shared" si="59"/>
        <v>3.5867184450000025</v>
      </c>
      <c r="M586">
        <f t="shared" si="57"/>
        <v>3.5867184450000025</v>
      </c>
      <c r="N586" s="9">
        <f>20*LOG10((12200^2*K586^4)/((K586^2+20.6^2)*(K586^2+12200^2)*(K586^2+107.7^2)^0.5*(K586^2+737.9^2)^0.5)/aref)</f>
        <v>-5.024178797362065</v>
      </c>
      <c r="O586">
        <f t="shared" si="61"/>
        <v>3.4459853876379363</v>
      </c>
    </row>
    <row r="587" spans="1:15" ht="12.75">
      <c r="A587">
        <v>13617.187</v>
      </c>
      <c r="B587">
        <v>-85.323165894</v>
      </c>
      <c r="C587">
        <v>-88.468429565</v>
      </c>
      <c r="D587">
        <v>13617.187</v>
      </c>
      <c r="E587">
        <v>-89.951477051</v>
      </c>
      <c r="F587">
        <v>-89.951477051</v>
      </c>
      <c r="G587">
        <v>13617.187</v>
      </c>
      <c r="H587" s="2">
        <f t="shared" si="58"/>
        <v>8.306834105999997</v>
      </c>
      <c r="I587" s="2">
        <f t="shared" si="56"/>
        <v>5.161570435000002</v>
      </c>
      <c r="J587" s="6">
        <f t="shared" si="60"/>
        <v>-3.145263670999995</v>
      </c>
      <c r="K587">
        <v>13617.187</v>
      </c>
      <c r="L587">
        <f t="shared" si="59"/>
        <v>3.6785229489999978</v>
      </c>
      <c r="M587">
        <f t="shared" si="57"/>
        <v>3.6785229489999978</v>
      </c>
      <c r="N587" s="9">
        <f>20*LOG10((12200^2*K587^4)/((K587^2+20.6^2)*(K587^2+12200^2)*(K587^2+107.7^2)^0.5*(K587^2+737.9^2)^0.5)/aref)</f>
        <v>-5.040721369671727</v>
      </c>
      <c r="O587">
        <f t="shared" si="61"/>
        <v>3.26611273632827</v>
      </c>
    </row>
    <row r="588" spans="1:15" ht="12.75">
      <c r="A588">
        <v>13640.625</v>
      </c>
      <c r="B588">
        <v>-85.401557922</v>
      </c>
      <c r="C588">
        <v>-88.556549072</v>
      </c>
      <c r="D588">
        <v>13640.625</v>
      </c>
      <c r="E588">
        <v>-89.985939026</v>
      </c>
      <c r="F588">
        <v>-89.985939026</v>
      </c>
      <c r="G588">
        <v>13640.625</v>
      </c>
      <c r="H588" s="2">
        <f t="shared" si="58"/>
        <v>8.228442078</v>
      </c>
      <c r="I588" s="2">
        <f t="shared" si="56"/>
        <v>5.073450928</v>
      </c>
      <c r="J588" s="6">
        <f t="shared" si="60"/>
        <v>-3.1549911500000007</v>
      </c>
      <c r="K588">
        <v>13640.625</v>
      </c>
      <c r="L588">
        <f t="shared" si="59"/>
        <v>3.6440609739999985</v>
      </c>
      <c r="M588">
        <f t="shared" si="57"/>
        <v>3.6440609739999985</v>
      </c>
      <c r="N588" s="9">
        <f>20*LOG10((12200^2*K588^4)/((K588^2+20.6^2)*(K588^2+12200^2)*(K588^2+107.7^2)^0.5*(K588^2+737.9^2)^0.5)/aref)</f>
        <v>-5.057261753786101</v>
      </c>
      <c r="O588">
        <f t="shared" si="61"/>
        <v>3.1711803242139</v>
      </c>
    </row>
    <row r="589" spans="1:15" ht="12.75">
      <c r="A589">
        <v>13664.062</v>
      </c>
      <c r="B589">
        <v>-85.388931274</v>
      </c>
      <c r="C589">
        <v>-88.553131103</v>
      </c>
      <c r="D589">
        <v>13664.062</v>
      </c>
      <c r="E589">
        <v>-90.033966064</v>
      </c>
      <c r="F589">
        <v>-90.033966064</v>
      </c>
      <c r="G589">
        <v>13664.062</v>
      </c>
      <c r="H589" s="2">
        <f t="shared" si="58"/>
        <v>8.241068725999995</v>
      </c>
      <c r="I589" s="2">
        <f t="shared" si="56"/>
        <v>5.076868896999997</v>
      </c>
      <c r="J589" s="6">
        <f t="shared" si="60"/>
        <v>-3.1641998289999975</v>
      </c>
      <c r="K589">
        <v>13664.062</v>
      </c>
      <c r="L589">
        <f t="shared" si="59"/>
        <v>3.5960339359999978</v>
      </c>
      <c r="M589">
        <f t="shared" si="57"/>
        <v>3.5960339359999978</v>
      </c>
      <c r="N589" s="9">
        <f>20*LOG10((12200^2*K589^4)/((K589^2+20.6^2)*(K589^2+12200^2)*(K589^2+107.7^2)^0.5*(K589^2+737.9^2)^0.5)/aref)</f>
        <v>-5.073798494269367</v>
      </c>
      <c r="O589">
        <f t="shared" si="61"/>
        <v>3.167270231730628</v>
      </c>
    </row>
    <row r="590" spans="1:15" ht="12.75">
      <c r="A590">
        <v>13687.5</v>
      </c>
      <c r="B590">
        <v>-85.351638794</v>
      </c>
      <c r="C590">
        <v>-88.52494812</v>
      </c>
      <c r="D590">
        <v>13687.5</v>
      </c>
      <c r="E590">
        <v>-90.058753967</v>
      </c>
      <c r="F590">
        <v>-90.058753967</v>
      </c>
      <c r="G590">
        <v>13687.5</v>
      </c>
      <c r="H590" s="2">
        <f t="shared" si="58"/>
        <v>8.278361206</v>
      </c>
      <c r="I590" s="2">
        <f t="shared" si="56"/>
        <v>5.105051879999991</v>
      </c>
      <c r="J590" s="6">
        <f t="shared" si="60"/>
        <v>-3.173309326000009</v>
      </c>
      <c r="K590">
        <v>13687.5</v>
      </c>
      <c r="L590">
        <f t="shared" si="59"/>
        <v>3.571246032999994</v>
      </c>
      <c r="M590">
        <f t="shared" si="57"/>
        <v>3.571246032999994</v>
      </c>
      <c r="N590" s="9">
        <f>20*LOG10((12200^2*K590^4)/((K590^2+20.6^2)*(K590^2+12200^2)*(K590^2+107.7^2)^0.5*(K590^2+737.9^2)^0.5)/aref)</f>
        <v>-5.090332958551453</v>
      </c>
      <c r="O590">
        <f t="shared" si="61"/>
        <v>3.188028247448546</v>
      </c>
    </row>
    <row r="591" spans="1:15" ht="12.75">
      <c r="A591">
        <v>13710.937</v>
      </c>
      <c r="B591">
        <v>-85.316947937</v>
      </c>
      <c r="C591">
        <v>-88.499427795</v>
      </c>
      <c r="D591">
        <v>13710.937</v>
      </c>
      <c r="E591">
        <v>-90.034790039</v>
      </c>
      <c r="F591">
        <v>-90.034790039</v>
      </c>
      <c r="G591">
        <v>13710.937</v>
      </c>
      <c r="H591" s="2">
        <f t="shared" si="58"/>
        <v>8.313052063</v>
      </c>
      <c r="I591" s="2">
        <f t="shared" si="56"/>
        <v>5.130572204999993</v>
      </c>
      <c r="J591" s="6">
        <f t="shared" si="60"/>
        <v>-3.1824798580000078</v>
      </c>
      <c r="K591">
        <v>13710.937</v>
      </c>
      <c r="L591">
        <f t="shared" si="59"/>
        <v>3.595209960999995</v>
      </c>
      <c r="M591">
        <f t="shared" si="57"/>
        <v>3.595209960999995</v>
      </c>
      <c r="N591" s="9">
        <f>20*LOG10((12200^2*K591^4)/((K591^2+20.6^2)*(K591^2+12200^2)*(K591^2+107.7^2)^0.5*(K591^2+737.9^2)^0.5)/aref)</f>
        <v>-5.106863692274174</v>
      </c>
      <c r="O591">
        <f t="shared" si="61"/>
        <v>3.206188370725827</v>
      </c>
    </row>
    <row r="592" spans="1:15" ht="12.75">
      <c r="A592">
        <v>13734.375</v>
      </c>
      <c r="B592">
        <v>-85.296325684</v>
      </c>
      <c r="C592">
        <v>-88.488075256</v>
      </c>
      <c r="D592">
        <v>13734.375</v>
      </c>
      <c r="E592">
        <v>-90.01525116</v>
      </c>
      <c r="F592">
        <v>-90.01525116</v>
      </c>
      <c r="G592">
        <v>13734.375</v>
      </c>
      <c r="H592" s="2">
        <f t="shared" si="58"/>
        <v>8.333674316</v>
      </c>
      <c r="I592" s="2">
        <f t="shared" si="56"/>
        <v>5.1419247439999936</v>
      </c>
      <c r="J592" s="6">
        <f t="shared" si="60"/>
        <v>-3.191749572000006</v>
      </c>
      <c r="K592">
        <v>13734.375</v>
      </c>
      <c r="L592">
        <f t="shared" si="59"/>
        <v>3.61474883999999</v>
      </c>
      <c r="M592">
        <f t="shared" si="57"/>
        <v>3.61474883999999</v>
      </c>
      <c r="N592" s="9">
        <f>20*LOG10((12200^2*K592^4)/((K592^2+20.6^2)*(K592^2+12200^2)*(K592^2+107.7^2)^0.5*(K592^2+737.9^2)^0.5)/aref)</f>
        <v>-5.123392062924586</v>
      </c>
      <c r="O592">
        <f t="shared" si="61"/>
        <v>3.2102822530754134</v>
      </c>
    </row>
    <row r="593" spans="1:15" ht="12.75">
      <c r="A593">
        <v>13757.812</v>
      </c>
      <c r="B593">
        <v>-85.284896851</v>
      </c>
      <c r="C593">
        <v>-88.485855103</v>
      </c>
      <c r="D593">
        <v>13757.812</v>
      </c>
      <c r="E593">
        <v>-90.037895203</v>
      </c>
      <c r="F593">
        <v>-90.037895203</v>
      </c>
      <c r="G593">
        <v>13757.812</v>
      </c>
      <c r="H593" s="2">
        <f t="shared" si="58"/>
        <v>8.345103148999996</v>
      </c>
      <c r="I593" s="2">
        <f t="shared" si="56"/>
        <v>5.14414489699999</v>
      </c>
      <c r="J593" s="6">
        <f t="shared" si="60"/>
        <v>-3.2009582520000066</v>
      </c>
      <c r="K593">
        <v>13757.812</v>
      </c>
      <c r="L593">
        <f t="shared" si="59"/>
        <v>3.5921047969999904</v>
      </c>
      <c r="M593">
        <f t="shared" si="57"/>
        <v>3.5921047969999904</v>
      </c>
      <c r="N593" s="9">
        <f>20*LOG10((12200^2*K593^4)/((K593^2+20.6^2)*(K593^2+12200^2)*(K593^2+107.7^2)^0.5*(K593^2+737.9^2)^0.5)/aref)</f>
        <v>-5.1399166172314095</v>
      </c>
      <c r="O593">
        <f t="shared" si="61"/>
        <v>3.205186531768587</v>
      </c>
    </row>
    <row r="594" spans="1:15" ht="12.75">
      <c r="A594">
        <v>13781.25</v>
      </c>
      <c r="B594">
        <v>-85.313850403</v>
      </c>
      <c r="C594">
        <v>-88.523872375</v>
      </c>
      <c r="D594">
        <v>13781.25</v>
      </c>
      <c r="E594">
        <v>-90.094993591</v>
      </c>
      <c r="F594">
        <v>-90.094993591</v>
      </c>
      <c r="G594">
        <v>13781.25</v>
      </c>
      <c r="H594" s="2">
        <f t="shared" si="58"/>
        <v>8.316149596999992</v>
      </c>
      <c r="I594" s="2">
        <f t="shared" si="56"/>
        <v>5.106127624999999</v>
      </c>
      <c r="J594" s="6">
        <f t="shared" si="60"/>
        <v>-3.2100219719999927</v>
      </c>
      <c r="K594">
        <v>13781.25</v>
      </c>
      <c r="L594">
        <f t="shared" si="59"/>
        <v>3.5350064089999904</v>
      </c>
      <c r="M594">
        <f t="shared" si="57"/>
        <v>3.5350064089999904</v>
      </c>
      <c r="N594" s="9">
        <f>20*LOG10((12200^2*K594^4)/((K594^2+20.6^2)*(K594^2+12200^2)*(K594^2+107.7^2)^0.5*(K594^2+737.9^2)^0.5)/aref)</f>
        <v>-5.156438722718591</v>
      </c>
      <c r="O594">
        <f t="shared" si="61"/>
        <v>3.1597108742814006</v>
      </c>
    </row>
    <row r="595" spans="1:15" ht="12.75">
      <c r="A595">
        <v>13804.687</v>
      </c>
      <c r="B595">
        <v>-85.34311676</v>
      </c>
      <c r="C595">
        <v>-88.562515259</v>
      </c>
      <c r="D595">
        <v>13804.687</v>
      </c>
      <c r="E595">
        <v>-90.081962585</v>
      </c>
      <c r="F595">
        <v>-90.081962585</v>
      </c>
      <c r="G595">
        <v>13804.687</v>
      </c>
      <c r="H595" s="2">
        <f t="shared" si="58"/>
        <v>8.286883239999995</v>
      </c>
      <c r="I595" s="2">
        <f t="shared" si="56"/>
        <v>5.067484741000001</v>
      </c>
      <c r="J595" s="6">
        <f t="shared" si="60"/>
        <v>-3.2193984989999933</v>
      </c>
      <c r="K595">
        <v>13804.687</v>
      </c>
      <c r="L595">
        <f t="shared" si="59"/>
        <v>3.548037414999996</v>
      </c>
      <c r="M595">
        <f t="shared" si="57"/>
        <v>3.548037414999996</v>
      </c>
      <c r="N595" s="9">
        <f>20*LOG10((12200^2*K595^4)/((K595^2+20.6^2)*(K595^2+12200^2)*(K595^2+107.7^2)^0.5*(K595^2+737.9^2)^0.5)/aref)</f>
        <v>-5.172956927210878</v>
      </c>
      <c r="O595">
        <f t="shared" si="61"/>
        <v>3.1139263127891166</v>
      </c>
    </row>
    <row r="596" spans="1:15" ht="12.75">
      <c r="A596">
        <v>13828.125</v>
      </c>
      <c r="B596">
        <v>-85.339729309</v>
      </c>
      <c r="C596">
        <v>-88.568214416</v>
      </c>
      <c r="D596">
        <v>13828.125</v>
      </c>
      <c r="E596">
        <v>-90.077827454</v>
      </c>
      <c r="F596">
        <v>-90.077827454</v>
      </c>
      <c r="G596">
        <v>13828.125</v>
      </c>
      <c r="H596" s="2">
        <f t="shared" si="58"/>
        <v>8.29027069099999</v>
      </c>
      <c r="I596" s="2">
        <f t="shared" si="56"/>
        <v>5.061785583999992</v>
      </c>
      <c r="J596" s="6">
        <f t="shared" si="60"/>
        <v>-3.2284851069999974</v>
      </c>
      <c r="K596">
        <v>13828.125</v>
      </c>
      <c r="L596">
        <f t="shared" si="59"/>
        <v>3.552172545999994</v>
      </c>
      <c r="M596">
        <f t="shared" si="57"/>
        <v>3.552172545999994</v>
      </c>
      <c r="N596" s="9">
        <f>20*LOG10((12200^2*K596^4)/((K596^2+20.6^2)*(K596^2+12200^2)*(K596^2+107.7^2)^0.5*(K596^2+737.9^2)^0.5)/aref)</f>
        <v>-5.189472598249064</v>
      </c>
      <c r="O596">
        <f t="shared" si="61"/>
        <v>3.1007980927509253</v>
      </c>
    </row>
    <row r="597" spans="1:15" ht="12.75">
      <c r="A597">
        <v>13851.562</v>
      </c>
      <c r="B597">
        <v>-85.384346008</v>
      </c>
      <c r="C597">
        <v>-88.621994019</v>
      </c>
      <c r="D597">
        <v>13851.562</v>
      </c>
      <c r="E597">
        <v>-90.183181763</v>
      </c>
      <c r="F597">
        <v>-90.183181763</v>
      </c>
      <c r="G597">
        <v>13851.562</v>
      </c>
      <c r="H597" s="2">
        <f t="shared" si="58"/>
        <v>8.245653992000001</v>
      </c>
      <c r="I597" s="2">
        <f t="shared" si="56"/>
        <v>5.008005980999997</v>
      </c>
      <c r="J597" s="6">
        <f t="shared" si="60"/>
        <v>-3.2376480110000045</v>
      </c>
      <c r="K597">
        <v>13851.562</v>
      </c>
      <c r="L597">
        <f t="shared" si="59"/>
        <v>3.4468182370000022</v>
      </c>
      <c r="M597">
        <f t="shared" si="57"/>
        <v>3.4468182370000022</v>
      </c>
      <c r="N597" s="9">
        <f>20*LOG10((12200^2*K597^4)/((K597^2+20.6^2)*(K597^2+12200^2)*(K597^2+107.7^2)^0.5*(K597^2+737.9^2)^0.5)/aref)</f>
        <v>-5.205984284762902</v>
      </c>
      <c r="O597">
        <f t="shared" si="61"/>
        <v>3.039669707237099</v>
      </c>
    </row>
    <row r="598" spans="1:15" ht="12.75">
      <c r="A598">
        <v>13875</v>
      </c>
      <c r="B598">
        <v>-85.425979614</v>
      </c>
      <c r="C598">
        <v>-88.673095703</v>
      </c>
      <c r="D598">
        <v>13875</v>
      </c>
      <c r="E598">
        <v>-90.251365662</v>
      </c>
      <c r="F598">
        <v>-90.251365662</v>
      </c>
      <c r="G598">
        <v>13875</v>
      </c>
      <c r="H598" s="2">
        <f t="shared" si="58"/>
        <v>8.204020385999996</v>
      </c>
      <c r="I598" s="2">
        <f t="shared" si="56"/>
        <v>4.956904296999994</v>
      </c>
      <c r="J598" s="6">
        <f t="shared" si="60"/>
        <v>-3.247116089000002</v>
      </c>
      <c r="K598">
        <v>13875</v>
      </c>
      <c r="L598">
        <f t="shared" si="59"/>
        <v>3.3786343379999977</v>
      </c>
      <c r="M598">
        <f t="shared" si="57"/>
        <v>3.3786343379999977</v>
      </c>
      <c r="N598" s="9">
        <f>20*LOG10((12200^2*K598^4)/((K598^2+20.6^2)*(K598^2+12200^2)*(K598^2+107.7^2)^0.5*(K598^2+737.9^2)^0.5)/aref)</f>
        <v>-5.222493354290219</v>
      </c>
      <c r="O598">
        <f t="shared" si="61"/>
        <v>2.981527031709777</v>
      </c>
    </row>
    <row r="599" spans="1:15" ht="12.75">
      <c r="A599">
        <v>13898.437</v>
      </c>
      <c r="B599">
        <v>-85.426994324</v>
      </c>
      <c r="C599">
        <v>-88.683357239</v>
      </c>
      <c r="D599">
        <v>13898.437</v>
      </c>
      <c r="E599">
        <v>-90.220848083</v>
      </c>
      <c r="F599">
        <v>-90.220848083</v>
      </c>
      <c r="G599">
        <v>13898.437</v>
      </c>
      <c r="H599" s="2">
        <f t="shared" si="58"/>
        <v>8.20300567599999</v>
      </c>
      <c r="I599" s="2">
        <f t="shared" si="56"/>
        <v>4.946642760999993</v>
      </c>
      <c r="J599" s="6">
        <f t="shared" si="60"/>
        <v>-3.256362914999997</v>
      </c>
      <c r="K599">
        <v>13898.437</v>
      </c>
      <c r="L599">
        <f t="shared" si="59"/>
        <v>3.4091519169999884</v>
      </c>
      <c r="M599">
        <f t="shared" si="57"/>
        <v>3.4091519169999884</v>
      </c>
      <c r="N599" s="9">
        <f>20*LOG10((12200^2*K599^4)/((K599^2+20.6^2)*(K599^2+12200^2)*(K599^2+107.7^2)^0.5*(K599^2+737.9^2)^0.5)/aref)</f>
        <v>-5.238998356874602</v>
      </c>
      <c r="O599">
        <f t="shared" si="61"/>
        <v>2.964007319125387</v>
      </c>
    </row>
    <row r="600" spans="1:15" ht="12.75">
      <c r="A600">
        <v>13921.875</v>
      </c>
      <c r="B600">
        <v>-85.406616211</v>
      </c>
      <c r="C600">
        <v>-88.672157288</v>
      </c>
      <c r="D600">
        <v>13921.875</v>
      </c>
      <c r="E600">
        <v>-90.200027466</v>
      </c>
      <c r="F600">
        <v>-90.200027466</v>
      </c>
      <c r="G600">
        <v>13921.875</v>
      </c>
      <c r="H600" s="2">
        <f t="shared" si="58"/>
        <v>8.223383788999996</v>
      </c>
      <c r="I600" s="2">
        <f t="shared" si="56"/>
        <v>4.9578427120000015</v>
      </c>
      <c r="J600" s="6">
        <f t="shared" si="60"/>
        <v>-3.2655410769999946</v>
      </c>
      <c r="K600">
        <v>13921.875</v>
      </c>
      <c r="L600">
        <f t="shared" si="59"/>
        <v>3.429972534000001</v>
      </c>
      <c r="M600">
        <f t="shared" si="57"/>
        <v>3.429972534000001</v>
      </c>
      <c r="N600" s="9">
        <f>20*LOG10((12200^2*K600^4)/((K600^2+20.6^2)*(K600^2+12200^2)*(K600^2+107.7^2)^0.5*(K600^2+737.9^2)^0.5)/aref)</f>
        <v>-5.255500660031338</v>
      </c>
      <c r="O600">
        <f t="shared" si="61"/>
        <v>2.9678831289686585</v>
      </c>
    </row>
    <row r="601" spans="1:15" ht="12.75">
      <c r="A601">
        <v>13945.312</v>
      </c>
      <c r="B601">
        <v>-85.388954163</v>
      </c>
      <c r="C601">
        <v>-88.66342926</v>
      </c>
      <c r="D601">
        <v>13945.312</v>
      </c>
      <c r="E601">
        <v>-90.260559082</v>
      </c>
      <c r="F601">
        <v>-90.260559082</v>
      </c>
      <c r="G601">
        <v>13945.312</v>
      </c>
      <c r="H601" s="2">
        <f t="shared" si="58"/>
        <v>8.241045837000001</v>
      </c>
      <c r="I601" s="2">
        <f t="shared" si="56"/>
        <v>4.9665707399999945</v>
      </c>
      <c r="J601" s="6">
        <f t="shared" si="60"/>
        <v>-3.274475097000007</v>
      </c>
      <c r="K601">
        <v>13945.312</v>
      </c>
      <c r="L601">
        <f t="shared" si="59"/>
        <v>3.369440917999995</v>
      </c>
      <c r="M601">
        <f t="shared" si="57"/>
        <v>3.369440917999995</v>
      </c>
      <c r="N601" s="9">
        <f>20*LOG10((12200^2*K601^4)/((K601^2+20.6^2)*(K601^2+12200^2)*(K601^2+107.7^2)^0.5*(K601^2+737.9^2)^0.5)/aref)</f>
        <v>-5.271998814926504</v>
      </c>
      <c r="O601">
        <f t="shared" si="61"/>
        <v>2.9690470220734975</v>
      </c>
    </row>
    <row r="602" spans="1:15" ht="12.75">
      <c r="A602">
        <v>13968.75</v>
      </c>
      <c r="B602">
        <v>-85.39868927</v>
      </c>
      <c r="C602">
        <v>-88.682060242</v>
      </c>
      <c r="D602">
        <v>13968.75</v>
      </c>
      <c r="E602">
        <v>-90.326683044</v>
      </c>
      <c r="F602">
        <v>-90.326683044</v>
      </c>
      <c r="G602">
        <v>13968.75</v>
      </c>
      <c r="H602" s="2">
        <f t="shared" si="58"/>
        <v>8.23131072999999</v>
      </c>
      <c r="I602" s="2">
        <f t="shared" si="56"/>
        <v>4.94793975799999</v>
      </c>
      <c r="J602" s="6">
        <f t="shared" si="60"/>
        <v>-3.283370972</v>
      </c>
      <c r="K602">
        <v>13968.75</v>
      </c>
      <c r="L602">
        <f t="shared" si="59"/>
        <v>3.303316955999989</v>
      </c>
      <c r="M602">
        <f t="shared" si="57"/>
        <v>3.303316955999989</v>
      </c>
      <c r="N602" s="9">
        <f>20*LOG10((12200^2*K602^4)/((K602^2+20.6^2)*(K602^2+12200^2)*(K602^2+107.7^2)^0.5*(K602^2+737.9^2)^0.5)/aref)</f>
        <v>-5.2884941890334956</v>
      </c>
      <c r="O602">
        <f t="shared" si="61"/>
        <v>2.9428165409664944</v>
      </c>
    </row>
    <row r="603" spans="1:15" ht="12.75">
      <c r="A603">
        <v>13992.187</v>
      </c>
      <c r="B603">
        <v>-85.386054993</v>
      </c>
      <c r="C603">
        <v>-88.678451538</v>
      </c>
      <c r="D603">
        <v>13992.187</v>
      </c>
      <c r="E603">
        <v>-90.390213013</v>
      </c>
      <c r="F603">
        <v>-90.390213013</v>
      </c>
      <c r="G603">
        <v>13992.187</v>
      </c>
      <c r="H603" s="2">
        <f t="shared" si="58"/>
        <v>8.243945006999994</v>
      </c>
      <c r="I603" s="2">
        <f t="shared" si="56"/>
        <v>4.951548461999991</v>
      </c>
      <c r="J603" s="6">
        <f t="shared" si="60"/>
        <v>-3.2923965450000026</v>
      </c>
      <c r="K603">
        <v>13992.187</v>
      </c>
      <c r="L603">
        <f t="shared" si="59"/>
        <v>3.2397869870000022</v>
      </c>
      <c r="M603">
        <f t="shared" si="57"/>
        <v>3.2397869870000022</v>
      </c>
      <c r="N603" s="9">
        <f>20*LOG10((12200^2*K603^4)/((K603^2+20.6^2)*(K603^2+12200^2)*(K603^2+107.7^2)^0.5*(K603^2+737.9^2)^0.5)/aref)</f>
        <v>-5.304985334649407</v>
      </c>
      <c r="O603">
        <f t="shared" si="61"/>
        <v>2.9389596723505864</v>
      </c>
    </row>
    <row r="604" spans="1:15" ht="12.75">
      <c r="A604">
        <v>14015.625</v>
      </c>
      <c r="B604">
        <v>-85.406364441</v>
      </c>
      <c r="C604">
        <v>-88.707817078</v>
      </c>
      <c r="D604">
        <v>14015.625</v>
      </c>
      <c r="E604">
        <v>-90.480537415</v>
      </c>
      <c r="F604">
        <v>-90.480537415</v>
      </c>
      <c r="G604">
        <v>14015.625</v>
      </c>
      <c r="H604" s="2">
        <f t="shared" si="58"/>
        <v>8.223635559000002</v>
      </c>
      <c r="I604" s="2">
        <f t="shared" si="56"/>
        <v>4.92218292199999</v>
      </c>
      <c r="J604" s="6">
        <f t="shared" si="60"/>
        <v>-3.3014526370000112</v>
      </c>
      <c r="K604">
        <v>14015.625</v>
      </c>
      <c r="L604">
        <f t="shared" si="59"/>
        <v>3.149462584999995</v>
      </c>
      <c r="M604">
        <f t="shared" si="57"/>
        <v>3.149462584999995</v>
      </c>
      <c r="N604" s="9">
        <f>20*LOG10((12200^2*K604^4)/((K604^2+20.6^2)*(K604^2+12200^2)*(K604^2+107.7^2)^0.5*(K604^2+737.9^2)^0.5)/aref)</f>
        <v>-5.321473619186616</v>
      </c>
      <c r="O604">
        <f t="shared" si="61"/>
        <v>2.9021619398133858</v>
      </c>
    </row>
    <row r="605" spans="1:15" ht="12.75">
      <c r="A605">
        <v>14039.062</v>
      </c>
      <c r="B605">
        <v>-85.518127441</v>
      </c>
      <c r="C605">
        <v>-88.828567505</v>
      </c>
      <c r="D605">
        <v>14039.062</v>
      </c>
      <c r="E605">
        <v>-90.52898407</v>
      </c>
      <c r="F605">
        <v>-90.52898407</v>
      </c>
      <c r="G605">
        <v>14039.062</v>
      </c>
      <c r="H605" s="2">
        <f t="shared" si="58"/>
        <v>8.111872558999991</v>
      </c>
      <c r="I605" s="2">
        <f t="shared" si="56"/>
        <v>4.801432495</v>
      </c>
      <c r="J605" s="6">
        <f t="shared" si="60"/>
        <v>-3.310440063999991</v>
      </c>
      <c r="K605">
        <v>14039.062</v>
      </c>
      <c r="L605">
        <f t="shared" si="59"/>
        <v>3.1010159299999884</v>
      </c>
      <c r="M605">
        <f t="shared" si="57"/>
        <v>3.1010159299999884</v>
      </c>
      <c r="N605" s="9">
        <f>20*LOG10((12200^2*K605^4)/((K605^2+20.6^2)*(K605^2+12200^2)*(K605^2+107.7^2)^0.5*(K605^2+737.9^2)^0.5)/aref)</f>
        <v>-5.337957596081595</v>
      </c>
      <c r="O605">
        <f t="shared" si="61"/>
        <v>2.773914962918396</v>
      </c>
    </row>
    <row r="606" spans="1:15" ht="12.75">
      <c r="A606">
        <v>14062.5</v>
      </c>
      <c r="B606">
        <v>-85.667236328</v>
      </c>
      <c r="C606">
        <v>-88.986778259</v>
      </c>
      <c r="D606">
        <v>14062.5</v>
      </c>
      <c r="E606">
        <v>-90.507667541</v>
      </c>
      <c r="F606">
        <v>-90.507667541</v>
      </c>
      <c r="G606">
        <v>14062.5</v>
      </c>
      <c r="H606" s="2">
        <f t="shared" si="58"/>
        <v>7.962763671999994</v>
      </c>
      <c r="I606" s="2">
        <f t="shared" si="56"/>
        <v>4.643221740999991</v>
      </c>
      <c r="J606" s="6">
        <f t="shared" si="60"/>
        <v>-3.3195419310000034</v>
      </c>
      <c r="K606">
        <v>14062.5</v>
      </c>
      <c r="L606">
        <f t="shared" si="59"/>
        <v>3.122332458999992</v>
      </c>
      <c r="M606">
        <f t="shared" si="57"/>
        <v>3.122332458999992</v>
      </c>
      <c r="N606" s="9">
        <f>20*LOG10((12200^2*K606^4)/((K606^2+20.6^2)*(K606^2+12200^2)*(K606^2+107.7^2)^0.5*(K606^2+737.9^2)^0.5)/aref)</f>
        <v>-5.354438632666795</v>
      </c>
      <c r="O606">
        <f t="shared" si="61"/>
        <v>2.6083250393331987</v>
      </c>
    </row>
    <row r="607" spans="1:15" ht="12.75">
      <c r="A607">
        <v>14085.937</v>
      </c>
      <c r="B607">
        <v>-85.681655884</v>
      </c>
      <c r="C607">
        <v>-89.010528564</v>
      </c>
      <c r="D607">
        <v>14085.937</v>
      </c>
      <c r="E607">
        <v>-90.423286438</v>
      </c>
      <c r="F607">
        <v>-90.423286438</v>
      </c>
      <c r="G607">
        <v>14085.937</v>
      </c>
      <c r="H607" s="2">
        <f t="shared" si="58"/>
        <v>7.948344116000001</v>
      </c>
      <c r="I607" s="2">
        <f t="shared" si="56"/>
        <v>4.619471435999998</v>
      </c>
      <c r="J607" s="6">
        <f t="shared" si="60"/>
        <v>-3.3288726800000035</v>
      </c>
      <c r="K607">
        <v>14085.937</v>
      </c>
      <c r="L607">
        <f t="shared" si="59"/>
        <v>3.2067135619999902</v>
      </c>
      <c r="M607">
        <f t="shared" si="57"/>
        <v>3.2067135619999902</v>
      </c>
      <c r="N607" s="9">
        <f>20*LOG10((12200^2*K607^4)/((K607^2+20.6^2)*(K607^2+12200^2)*(K607^2+107.7^2)^0.5*(K607^2+737.9^2)^0.5)/aref)</f>
        <v>-5.370915283526315</v>
      </c>
      <c r="O607">
        <f t="shared" si="61"/>
        <v>2.577428832473686</v>
      </c>
    </row>
    <row r="608" spans="1:15" ht="12.75">
      <c r="A608">
        <v>14109.375</v>
      </c>
      <c r="B608">
        <v>-85.579719543</v>
      </c>
      <c r="C608">
        <v>-88.917434692</v>
      </c>
      <c r="D608">
        <v>14109.375</v>
      </c>
      <c r="E608">
        <v>-90.194572449</v>
      </c>
      <c r="F608">
        <v>-90.194572449</v>
      </c>
      <c r="G608">
        <v>14109.375</v>
      </c>
      <c r="H608" s="2">
        <f t="shared" si="58"/>
        <v>8.050280457</v>
      </c>
      <c r="I608" s="2">
        <f t="shared" si="56"/>
        <v>4.712565307999995</v>
      </c>
      <c r="J608" s="6">
        <f t="shared" si="60"/>
        <v>-3.3377151490000045</v>
      </c>
      <c r="K608">
        <v>14109.375</v>
      </c>
      <c r="L608">
        <f t="shared" si="59"/>
        <v>3.4354275509999894</v>
      </c>
      <c r="M608">
        <f t="shared" si="57"/>
        <v>3.4354275509999894</v>
      </c>
      <c r="N608" s="9">
        <f>20*LOG10((12200^2*K608^4)/((K608^2+20.6^2)*(K608^2+12200^2)*(K608^2+107.7^2)^0.5*(K608^2+737.9^2)^0.5)/aref)</f>
        <v>-5.387388915893972</v>
      </c>
      <c r="O608">
        <f t="shared" si="61"/>
        <v>2.6628915411060277</v>
      </c>
    </row>
    <row r="609" spans="1:15" ht="12.75">
      <c r="A609">
        <v>14132.812</v>
      </c>
      <c r="B609">
        <v>-85.518760681</v>
      </c>
      <c r="C609">
        <v>-88.865211487</v>
      </c>
      <c r="D609">
        <v>14132.812</v>
      </c>
      <c r="E609">
        <v>-89.947280884</v>
      </c>
      <c r="F609">
        <v>-89.947280884</v>
      </c>
      <c r="G609">
        <v>14132.812</v>
      </c>
      <c r="H609" s="2">
        <f t="shared" si="58"/>
        <v>8.111239318999992</v>
      </c>
      <c r="I609" s="2">
        <f t="shared" si="56"/>
        <v>4.764788512999999</v>
      </c>
      <c r="J609" s="6">
        <f t="shared" si="60"/>
        <v>-3.346450805999993</v>
      </c>
      <c r="K609">
        <v>14132.812</v>
      </c>
      <c r="L609">
        <f t="shared" si="59"/>
        <v>3.6827191160000012</v>
      </c>
      <c r="M609">
        <f t="shared" si="57"/>
        <v>3.6827191160000012</v>
      </c>
      <c r="N609" s="9">
        <f>20*LOG10((12200^2*K609^4)/((K609^2+20.6^2)*(K609^2+12200^2)*(K609^2+107.7^2)^0.5*(K609^2+737.9^2)^0.5)/aref)</f>
        <v>-5.403858085509578</v>
      </c>
      <c r="O609">
        <f t="shared" si="61"/>
        <v>2.7073812334904144</v>
      </c>
    </row>
    <row r="610" spans="1:15" ht="12.75">
      <c r="A610">
        <v>14156.25</v>
      </c>
      <c r="B610">
        <v>-85.540878296</v>
      </c>
      <c r="C610">
        <v>-88.896247864</v>
      </c>
      <c r="D610">
        <v>14156.25</v>
      </c>
      <c r="E610">
        <v>-90.07800293</v>
      </c>
      <c r="F610">
        <v>-90.07800293</v>
      </c>
      <c r="G610">
        <v>14156.25</v>
      </c>
      <c r="H610" s="2">
        <f t="shared" si="58"/>
        <v>8.089121703999993</v>
      </c>
      <c r="I610" s="2">
        <f t="shared" si="56"/>
        <v>4.733752135999993</v>
      </c>
      <c r="J610" s="6">
        <f t="shared" si="60"/>
        <v>-3.3553695680000004</v>
      </c>
      <c r="K610">
        <v>14156.25</v>
      </c>
      <c r="L610">
        <f t="shared" si="59"/>
        <v>3.5519970699999988</v>
      </c>
      <c r="M610">
        <f t="shared" si="57"/>
        <v>3.5519970699999988</v>
      </c>
      <c r="N610" s="9">
        <f>20*LOG10((12200^2*K610^4)/((K610^2+20.6^2)*(K610^2+12200^2)*(K610^2+107.7^2)^0.5*(K610^2+737.9^2)^0.5)/aref)</f>
        <v>-5.420324159489846</v>
      </c>
      <c r="O610">
        <f t="shared" si="61"/>
        <v>2.668797544510147</v>
      </c>
    </row>
    <row r="611" spans="1:15" ht="12.75">
      <c r="A611">
        <v>14179.687</v>
      </c>
      <c r="B611">
        <v>-85.609909058</v>
      </c>
      <c r="C611">
        <v>-88.974227905</v>
      </c>
      <c r="D611">
        <v>14179.687</v>
      </c>
      <c r="E611">
        <v>-90.425514221</v>
      </c>
      <c r="F611">
        <v>-90.425514221</v>
      </c>
      <c r="G611">
        <v>14179.687</v>
      </c>
      <c r="H611" s="2">
        <f t="shared" si="58"/>
        <v>8.020090941999996</v>
      </c>
      <c r="I611" s="2">
        <f t="shared" si="56"/>
        <v>4.655772094999989</v>
      </c>
      <c r="J611" s="6">
        <f t="shared" si="60"/>
        <v>-3.364318847000007</v>
      </c>
      <c r="K611">
        <v>14179.687</v>
      </c>
      <c r="L611">
        <f t="shared" si="59"/>
        <v>3.204485778999995</v>
      </c>
      <c r="M611">
        <f t="shared" si="57"/>
        <v>3.204485778999995</v>
      </c>
      <c r="N611" s="9">
        <f>20*LOG10((12200^2*K611^4)/((K611^2+20.6^2)*(K611^2+12200^2)*(K611^2+107.7^2)^0.5*(K611^2+737.9^2)^0.5)/aref)</f>
        <v>-5.436785694738243</v>
      </c>
      <c r="O611">
        <f t="shared" si="61"/>
        <v>2.5833052472617526</v>
      </c>
    </row>
    <row r="612" spans="1:15" ht="12.75">
      <c r="A612">
        <v>14203.125</v>
      </c>
      <c r="B612">
        <v>-85.680786133</v>
      </c>
      <c r="C612">
        <v>-89.054122925</v>
      </c>
      <c r="D612">
        <v>14203.125</v>
      </c>
      <c r="E612">
        <v>-90.631401062</v>
      </c>
      <c r="F612">
        <v>-90.631401062</v>
      </c>
      <c r="G612">
        <v>14203.125</v>
      </c>
      <c r="H612" s="2">
        <f t="shared" si="58"/>
        <v>7.949213866999997</v>
      </c>
      <c r="I612" s="2">
        <f t="shared" si="56"/>
        <v>4.575877074999994</v>
      </c>
      <c r="J612" s="6">
        <f t="shared" si="60"/>
        <v>-3.3733367920000035</v>
      </c>
      <c r="K612">
        <v>14203.125</v>
      </c>
      <c r="L612">
        <f t="shared" si="59"/>
        <v>2.9985989380000007</v>
      </c>
      <c r="M612">
        <f t="shared" si="57"/>
        <v>2.9985989380000007</v>
      </c>
      <c r="N612" s="9">
        <f>20*LOG10((12200^2*K612^4)/((K612^2+20.6^2)*(K612^2+12200^2)*(K612^2+107.7^2)^0.5*(K612^2+737.9^2)^0.5)/aref)</f>
        <v>-5.453244058236132</v>
      </c>
      <c r="O612">
        <f t="shared" si="61"/>
        <v>2.4959698087638653</v>
      </c>
    </row>
    <row r="613" spans="1:15" ht="12.75">
      <c r="A613">
        <v>14226.562</v>
      </c>
      <c r="B613">
        <v>-85.714797974</v>
      </c>
      <c r="C613">
        <v>-89.097503662</v>
      </c>
      <c r="D613">
        <v>14226.562</v>
      </c>
      <c r="E613">
        <v>-90.654769897</v>
      </c>
      <c r="F613">
        <v>-90.654769897</v>
      </c>
      <c r="G613">
        <v>14226.562</v>
      </c>
      <c r="H613" s="2">
        <f t="shared" si="58"/>
        <v>7.915202025999989</v>
      </c>
      <c r="I613" s="2">
        <f t="shared" si="56"/>
        <v>4.532496338000001</v>
      </c>
      <c r="J613" s="6">
        <f t="shared" si="60"/>
        <v>-3.3827056879999873</v>
      </c>
      <c r="K613">
        <v>14226.562</v>
      </c>
      <c r="L613">
        <f t="shared" si="59"/>
        <v>2.9752301030000012</v>
      </c>
      <c r="M613">
        <f t="shared" si="57"/>
        <v>2.9752301030000012</v>
      </c>
      <c r="N613" s="9">
        <f>20*LOG10((12200^2*K613^4)/((K613^2+20.6^2)*(K613^2+12200^2)*(K613^2+107.7^2)^0.5*(K613^2+737.9^2)^0.5)/aref)</f>
        <v>-5.469697808058439</v>
      </c>
      <c r="O613">
        <f t="shared" si="61"/>
        <v>2.44550421794155</v>
      </c>
    </row>
    <row r="614" spans="1:15" ht="12.75">
      <c r="A614">
        <v>14250</v>
      </c>
      <c r="B614">
        <v>-85.64743042</v>
      </c>
      <c r="C614">
        <v>-89.039283752</v>
      </c>
      <c r="D614">
        <v>14250</v>
      </c>
      <c r="E614">
        <v>-90.61113739</v>
      </c>
      <c r="F614">
        <v>-90.61113739</v>
      </c>
      <c r="G614">
        <v>14250</v>
      </c>
      <c r="H614" s="2">
        <f t="shared" si="58"/>
        <v>7.982569579999989</v>
      </c>
      <c r="I614" s="2">
        <f t="shared" si="56"/>
        <v>4.590716247999993</v>
      </c>
      <c r="J614" s="6">
        <f t="shared" si="60"/>
        <v>-3.3918533319999966</v>
      </c>
      <c r="K614">
        <v>14250</v>
      </c>
      <c r="L614">
        <f t="shared" si="59"/>
        <v>3.0188626099999993</v>
      </c>
      <c r="M614">
        <f t="shared" si="57"/>
        <v>3.0188626099999993</v>
      </c>
      <c r="N614" s="9">
        <f>20*LOG10((12200^2*K614^4)/((K614^2+20.6^2)*(K614^2+12200^2)*(K614^2+107.7^2)^0.5*(K614^2+737.9^2)^0.5)/aref)</f>
        <v>-5.486148311033125</v>
      </c>
      <c r="O614">
        <f t="shared" si="61"/>
        <v>2.4964212689668646</v>
      </c>
    </row>
    <row r="615" spans="1:15" ht="12.75">
      <c r="A615">
        <v>14273.437</v>
      </c>
      <c r="B615">
        <v>-85.542388916</v>
      </c>
      <c r="C615">
        <v>-88.942718506</v>
      </c>
      <c r="D615">
        <v>14273.437</v>
      </c>
      <c r="E615">
        <v>-90.595108032</v>
      </c>
      <c r="F615">
        <v>-90.595108032</v>
      </c>
      <c r="G615">
        <v>14273.437</v>
      </c>
      <c r="H615" s="2">
        <f t="shared" si="58"/>
        <v>8.087611084000002</v>
      </c>
      <c r="I615" s="2">
        <f t="shared" si="56"/>
        <v>4.68728149399999</v>
      </c>
      <c r="J615" s="6">
        <f t="shared" si="60"/>
        <v>-3.4003295900000126</v>
      </c>
      <c r="K615">
        <v>14273.437</v>
      </c>
      <c r="L615">
        <f t="shared" si="59"/>
        <v>3.0348919679999966</v>
      </c>
      <c r="M615">
        <f t="shared" si="57"/>
        <v>3.0348919679999966</v>
      </c>
      <c r="N615" s="9">
        <f>20*LOG10((12200^2*K615^4)/((K615^2+20.6^2)*(K615^2+12200^2)*(K615^2+107.7^2)^0.5*(K615^2+737.9^2)^0.5)/aref)</f>
        <v>-5.502594126414246</v>
      </c>
      <c r="O615">
        <f t="shared" si="61"/>
        <v>2.585016957585756</v>
      </c>
    </row>
    <row r="616" spans="1:15" ht="12.75">
      <c r="A616">
        <v>14296.875</v>
      </c>
      <c r="B616">
        <v>-85.463226318</v>
      </c>
      <c r="C616">
        <v>-88.872276306</v>
      </c>
      <c r="D616">
        <v>14296.875</v>
      </c>
      <c r="E616">
        <v>-90.64389801</v>
      </c>
      <c r="F616">
        <v>-90.64389801</v>
      </c>
      <c r="G616">
        <v>14296.875</v>
      </c>
      <c r="H616" s="2">
        <f t="shared" si="58"/>
        <v>8.166773681999999</v>
      </c>
      <c r="I616" s="2">
        <f t="shared" si="56"/>
        <v>4.757723693999992</v>
      </c>
      <c r="J616" s="6">
        <f t="shared" si="60"/>
        <v>-3.4090499880000067</v>
      </c>
      <c r="K616">
        <v>14296.875</v>
      </c>
      <c r="L616">
        <f t="shared" si="59"/>
        <v>2.9861019899999945</v>
      </c>
      <c r="M616">
        <f t="shared" si="57"/>
        <v>2.9861019899999945</v>
      </c>
      <c r="N616" s="9">
        <f>20*LOG10((12200^2*K616^4)/((K616^2+20.6^2)*(K616^2+12200^2)*(K616^2+107.7^2)^0.5*(K616^2+737.9^2)^0.5)/aref)</f>
        <v>-5.5190366208585315</v>
      </c>
      <c r="O616">
        <f t="shared" si="61"/>
        <v>2.6477370611414672</v>
      </c>
    </row>
    <row r="617" spans="1:15" ht="12.75">
      <c r="A617">
        <v>14320.312</v>
      </c>
      <c r="B617">
        <v>-85.393737793</v>
      </c>
      <c r="C617">
        <v>-88.81175231899999</v>
      </c>
      <c r="D617">
        <v>14320.312</v>
      </c>
      <c r="E617">
        <v>-90.71471405</v>
      </c>
      <c r="F617">
        <v>-90.71471405</v>
      </c>
      <c r="G617">
        <v>14320.312</v>
      </c>
      <c r="H617" s="2">
        <f t="shared" si="58"/>
        <v>8.236262206999996</v>
      </c>
      <c r="I617" s="2">
        <f t="shared" si="56"/>
        <v>4.818247681000003</v>
      </c>
      <c r="J617" s="6">
        <f t="shared" si="60"/>
        <v>-3.4180145259999932</v>
      </c>
      <c r="K617">
        <v>14320.312</v>
      </c>
      <c r="L617">
        <f t="shared" si="59"/>
        <v>2.9152859499999977</v>
      </c>
      <c r="M617">
        <f t="shared" si="57"/>
        <v>2.9152859499999977</v>
      </c>
      <c r="N617" s="9">
        <f>20*LOG10((12200^2*K617^4)/((K617^2+20.6^2)*(K617^2+12200^2)*(K617^2+107.7^2)^0.5*(K617^2+737.9^2)^0.5)/aref)</f>
        <v>-5.5354743548066985</v>
      </c>
      <c r="O617">
        <f t="shared" si="61"/>
        <v>2.7007878521932973</v>
      </c>
    </row>
    <row r="618" spans="1:15" ht="12.75">
      <c r="A618">
        <v>14343.75</v>
      </c>
      <c r="B618">
        <v>-85.392555237</v>
      </c>
      <c r="C618">
        <v>-88.819023132</v>
      </c>
      <c r="D618">
        <v>14343.75</v>
      </c>
      <c r="E618">
        <v>-90.732048035</v>
      </c>
      <c r="F618">
        <v>-90.732048035</v>
      </c>
      <c r="G618">
        <v>14343.75</v>
      </c>
      <c r="H618" s="2">
        <f t="shared" si="58"/>
        <v>8.237444763</v>
      </c>
      <c r="I618" s="2">
        <f t="shared" si="56"/>
        <v>4.810976867999997</v>
      </c>
      <c r="J618" s="6">
        <f t="shared" si="60"/>
        <v>-3.426467895000002</v>
      </c>
      <c r="K618">
        <v>14343.75</v>
      </c>
      <c r="L618">
        <f t="shared" si="59"/>
        <v>2.89795196499999</v>
      </c>
      <c r="M618">
        <f t="shared" si="57"/>
        <v>2.89795196499999</v>
      </c>
      <c r="N618" s="9">
        <f>20*LOG10((12200^2*K618^4)/((K618^2+20.6^2)*(K618^2+12200^2)*(K618^2+107.7^2)^0.5*(K618^2+737.9^2)^0.5)/aref)</f>
        <v>-5.551908694726637</v>
      </c>
      <c r="O618">
        <f t="shared" si="61"/>
        <v>2.685536068273362</v>
      </c>
    </row>
    <row r="619" spans="1:15" ht="12.75">
      <c r="A619">
        <v>14367.187</v>
      </c>
      <c r="B619">
        <v>-85.496383667</v>
      </c>
      <c r="C619">
        <v>-88.931373596</v>
      </c>
      <c r="D619">
        <v>14367.187</v>
      </c>
      <c r="E619">
        <v>-90.692489624</v>
      </c>
      <c r="F619">
        <v>-90.692489624</v>
      </c>
      <c r="G619">
        <v>14367.187</v>
      </c>
      <c r="H619" s="2">
        <f t="shared" si="58"/>
        <v>8.133616332999992</v>
      </c>
      <c r="I619" s="2">
        <f t="shared" si="56"/>
        <v>4.698626403999995</v>
      </c>
      <c r="J619" s="6">
        <f t="shared" si="60"/>
        <v>-3.4349899289999968</v>
      </c>
      <c r="K619">
        <v>14367.187</v>
      </c>
      <c r="L619">
        <f t="shared" si="59"/>
        <v>2.9375103759999917</v>
      </c>
      <c r="M619">
        <f t="shared" si="57"/>
        <v>2.9375103759999917</v>
      </c>
      <c r="N619" s="9">
        <f>20*LOG10((12200^2*K619^4)/((K619^2+20.6^2)*(K619^2+12200^2)*(K619^2+107.7^2)^0.5*(K619^2+737.9^2)^0.5)/aref)</f>
        <v>-5.5683382022531145</v>
      </c>
      <c r="O619">
        <f t="shared" si="61"/>
        <v>2.5652781307468775</v>
      </c>
    </row>
    <row r="620" spans="1:15" ht="12.75">
      <c r="A620">
        <v>14390.625</v>
      </c>
      <c r="B620">
        <v>-85.605659485</v>
      </c>
      <c r="C620">
        <v>-89.049705505</v>
      </c>
      <c r="D620">
        <v>14390.625</v>
      </c>
      <c r="E620">
        <v>-90.676361084</v>
      </c>
      <c r="F620">
        <v>-90.676361084</v>
      </c>
      <c r="G620">
        <v>14390.625</v>
      </c>
      <c r="H620" s="2">
        <f t="shared" si="58"/>
        <v>8.024340514999992</v>
      </c>
      <c r="I620" s="2">
        <f t="shared" si="56"/>
        <v>4.58029449499999</v>
      </c>
      <c r="J620" s="6">
        <f t="shared" si="60"/>
        <v>-3.444046020000002</v>
      </c>
      <c r="K620">
        <v>14390.625</v>
      </c>
      <c r="L620">
        <f t="shared" si="59"/>
        <v>2.9536389159999885</v>
      </c>
      <c r="M620">
        <f t="shared" si="57"/>
        <v>2.9536389159999885</v>
      </c>
      <c r="N620" s="9">
        <f>20*LOG10((12200^2*K620^4)/((K620^2+20.6^2)*(K620^2+12200^2)*(K620^2+107.7^2)^0.5*(K620^2+737.9^2)^0.5)/aref)</f>
        <v>-5.584764243647756</v>
      </c>
      <c r="O620">
        <f t="shared" si="61"/>
        <v>2.4395762713522355</v>
      </c>
    </row>
    <row r="621" spans="1:15" ht="12.75">
      <c r="A621">
        <v>14414.062</v>
      </c>
      <c r="B621">
        <v>-85.664970398</v>
      </c>
      <c r="C621">
        <v>-89.118133545</v>
      </c>
      <c r="D621">
        <v>14414.062</v>
      </c>
      <c r="E621">
        <v>-90.70236969</v>
      </c>
      <c r="F621">
        <v>-90.70236969</v>
      </c>
      <c r="G621">
        <v>14414.062</v>
      </c>
      <c r="H621" s="2">
        <f t="shared" si="58"/>
        <v>7.965029602000001</v>
      </c>
      <c r="I621" s="2">
        <f t="shared" si="56"/>
        <v>4.511866454999989</v>
      </c>
      <c r="J621" s="6">
        <f t="shared" si="60"/>
        <v>-3.453163147000012</v>
      </c>
      <c r="K621">
        <v>14414.062</v>
      </c>
      <c r="L621">
        <f t="shared" si="59"/>
        <v>2.927630309999998</v>
      </c>
      <c r="M621">
        <f t="shared" si="57"/>
        <v>2.927630309999998</v>
      </c>
      <c r="N621" s="9">
        <f>20*LOG10((12200^2*K621^4)/((K621^2+20.6^2)*(K621^2+12200^2)*(K621^2+107.7^2)^0.5*(K621^2+737.9^2)^0.5)/aref)</f>
        <v>-5.601185381746663</v>
      </c>
      <c r="O621">
        <f t="shared" si="61"/>
        <v>2.3638442202533385</v>
      </c>
    </row>
    <row r="622" spans="1:15" ht="12.75">
      <c r="A622">
        <v>14437.5</v>
      </c>
      <c r="B622">
        <v>-85.701789856</v>
      </c>
      <c r="C622">
        <v>-89.163795471</v>
      </c>
      <c r="D622">
        <v>14437.5</v>
      </c>
      <c r="E622">
        <v>-90.709846497</v>
      </c>
      <c r="F622">
        <v>-90.709846497</v>
      </c>
      <c r="G622">
        <v>14437.5</v>
      </c>
      <c r="H622" s="2">
        <f t="shared" si="58"/>
        <v>7.928210143999991</v>
      </c>
      <c r="I622" s="2">
        <f t="shared" si="56"/>
        <v>4.466204528999995</v>
      </c>
      <c r="J622" s="6">
        <f t="shared" si="60"/>
        <v>-3.4620056149999954</v>
      </c>
      <c r="K622">
        <v>14437.5</v>
      </c>
      <c r="L622">
        <f t="shared" si="59"/>
        <v>2.9201535029999945</v>
      </c>
      <c r="M622">
        <f t="shared" si="57"/>
        <v>2.9201535029999945</v>
      </c>
      <c r="N622" s="9">
        <f>20*LOG10((12200^2*K622^4)/((K622^2+20.6^2)*(K622^2+12200^2)*(K622^2+107.7^2)^0.5*(K622^2+737.9^2)^0.5)/aref)</f>
        <v>-5.617602982587993</v>
      </c>
      <c r="O622">
        <f t="shared" si="61"/>
        <v>2.3106071614119976</v>
      </c>
    </row>
    <row r="623" spans="1:15" ht="12.75">
      <c r="A623">
        <v>14460.937</v>
      </c>
      <c r="B623">
        <v>-85.753669739</v>
      </c>
      <c r="C623">
        <v>-89.224143982</v>
      </c>
      <c r="D623">
        <v>14460.937</v>
      </c>
      <c r="E623">
        <v>-90.70823669399999</v>
      </c>
      <c r="F623">
        <v>-90.70823669399999</v>
      </c>
      <c r="G623">
        <v>14460.937</v>
      </c>
      <c r="H623" s="2">
        <f t="shared" si="58"/>
        <v>7.876330260999993</v>
      </c>
      <c r="I623" s="2">
        <f t="shared" si="56"/>
        <v>4.405856017999994</v>
      </c>
      <c r="J623" s="6">
        <f t="shared" si="60"/>
        <v>-3.470474242999998</v>
      </c>
      <c r="K623">
        <v>14460.937</v>
      </c>
      <c r="L623">
        <f t="shared" si="59"/>
        <v>2.9217633060000026</v>
      </c>
      <c r="M623">
        <f t="shared" si="57"/>
        <v>2.9217633060000026</v>
      </c>
      <c r="N623" s="9">
        <f>20*LOG10((12200^2*K623^4)/((K623^2+20.6^2)*(K623^2+12200^2)*(K623^2+107.7^2)^0.5*(K623^2+737.9^2)^0.5)/aref)</f>
        <v>-5.634015610216307</v>
      </c>
      <c r="O623">
        <f t="shared" si="61"/>
        <v>2.242314650783686</v>
      </c>
    </row>
    <row r="624" spans="1:15" ht="12.75">
      <c r="A624">
        <v>14484.375</v>
      </c>
      <c r="B624">
        <v>-85.764526367</v>
      </c>
      <c r="C624">
        <v>-89.243667603</v>
      </c>
      <c r="D624">
        <v>14484.375</v>
      </c>
      <c r="E624">
        <v>-90.758735657</v>
      </c>
      <c r="F624">
        <v>-90.758735657</v>
      </c>
      <c r="G624">
        <v>14484.375</v>
      </c>
      <c r="H624" s="2">
        <f t="shared" si="58"/>
        <v>7.8654736329999935</v>
      </c>
      <c r="I624" s="2">
        <f t="shared" si="56"/>
        <v>4.38633239699999</v>
      </c>
      <c r="J624" s="6">
        <f t="shared" si="60"/>
        <v>-3.479141236000004</v>
      </c>
      <c r="K624">
        <v>14484.375</v>
      </c>
      <c r="L624">
        <f t="shared" si="59"/>
        <v>2.871264342999993</v>
      </c>
      <c r="M624">
        <f t="shared" si="57"/>
        <v>2.871264342999993</v>
      </c>
      <c r="N624" s="9">
        <f>20*LOG10((12200^2*K624^4)/((K624^2+20.6^2)*(K624^2+12200^2)*(K624^2+107.7^2)^0.5*(K624^2+737.9^2)^0.5)/aref)</f>
        <v>-5.650424630429295</v>
      </c>
      <c r="O624">
        <f t="shared" si="61"/>
        <v>2.215049002570699</v>
      </c>
    </row>
    <row r="625" spans="1:15" ht="12.75">
      <c r="A625">
        <v>14507.812</v>
      </c>
      <c r="B625">
        <v>-85.726356506</v>
      </c>
      <c r="C625">
        <v>-89.214508057</v>
      </c>
      <c r="D625">
        <v>14507.812</v>
      </c>
      <c r="E625">
        <v>-90.84602356</v>
      </c>
      <c r="F625">
        <v>-90.84602356</v>
      </c>
      <c r="G625">
        <v>14507.812</v>
      </c>
      <c r="H625" s="2">
        <f t="shared" si="58"/>
        <v>7.9036434939999936</v>
      </c>
      <c r="I625" s="2">
        <f t="shared" si="56"/>
        <v>4.415491942999992</v>
      </c>
      <c r="J625" s="6">
        <f t="shared" si="60"/>
        <v>-3.4881515510000014</v>
      </c>
      <c r="K625">
        <v>14507.812</v>
      </c>
      <c r="L625">
        <f t="shared" si="59"/>
        <v>2.7839764399999893</v>
      </c>
      <c r="M625">
        <f t="shared" si="57"/>
        <v>2.7839764399999893</v>
      </c>
      <c r="N625" s="9">
        <f>20*LOG10((12200^2*K625^4)/((K625^2+20.6^2)*(K625^2+12200^2)*(K625^2+107.7^2)^0.5*(K625^2+737.9^2)^0.5)/aref)</f>
        <v>-5.666828608486996</v>
      </c>
      <c r="O625">
        <f t="shared" si="61"/>
        <v>2.236814885512998</v>
      </c>
    </row>
    <row r="626" spans="1:15" ht="12.75">
      <c r="A626">
        <v>14531.25</v>
      </c>
      <c r="B626">
        <v>-85.715370178</v>
      </c>
      <c r="C626">
        <v>-89.212211609</v>
      </c>
      <c r="D626">
        <v>14531.25</v>
      </c>
      <c r="E626">
        <v>-90.879486084</v>
      </c>
      <c r="F626">
        <v>-90.879486084</v>
      </c>
      <c r="G626">
        <v>14531.25</v>
      </c>
      <c r="H626" s="2">
        <f t="shared" si="58"/>
        <v>7.914629821999995</v>
      </c>
      <c r="I626" s="2">
        <f t="shared" si="56"/>
        <v>4.417788391000002</v>
      </c>
      <c r="J626" s="6">
        <f t="shared" si="60"/>
        <v>-3.496841430999993</v>
      </c>
      <c r="K626">
        <v>14531.25</v>
      </c>
      <c r="L626">
        <f t="shared" si="59"/>
        <v>2.7505139159999885</v>
      </c>
      <c r="M626">
        <f t="shared" si="57"/>
        <v>2.7505139159999885</v>
      </c>
      <c r="N626" s="9">
        <f>20*LOG10((12200^2*K626^4)/((K626^2+20.6^2)*(K626^2+12200^2)*(K626^2+107.7^2)^0.5*(K626^2+737.9^2)^0.5)/aref)</f>
        <v>-5.683228909929826</v>
      </c>
      <c r="O626">
        <f t="shared" si="61"/>
        <v>2.2314009120701686</v>
      </c>
    </row>
    <row r="627" spans="1:15" ht="12.75">
      <c r="A627">
        <v>14554.687</v>
      </c>
      <c r="B627">
        <v>-85.744537353</v>
      </c>
      <c r="C627">
        <v>-89.249694824</v>
      </c>
      <c r="D627">
        <v>14554.687</v>
      </c>
      <c r="E627">
        <v>-90.81520080600001</v>
      </c>
      <c r="F627">
        <v>-90.81520080600001</v>
      </c>
      <c r="G627">
        <v>14554.687</v>
      </c>
      <c r="H627" s="2">
        <f t="shared" si="58"/>
        <v>7.885462646999997</v>
      </c>
      <c r="I627" s="2">
        <f t="shared" si="56"/>
        <v>4.380305175999993</v>
      </c>
      <c r="J627" s="6">
        <f t="shared" si="60"/>
        <v>-3.505157471000004</v>
      </c>
      <c r="K627">
        <v>14554.687</v>
      </c>
      <c r="L627">
        <f t="shared" si="59"/>
        <v>2.8147991939999883</v>
      </c>
      <c r="M627">
        <f t="shared" si="57"/>
        <v>2.8147991939999883</v>
      </c>
      <c r="N627" s="9">
        <f>20*LOG10((12200^2*K627^4)/((K627^2+20.6^2)*(K627^2+12200^2)*(K627^2+107.7^2)^0.5*(K627^2+737.9^2)^0.5)/aref)</f>
        <v>-5.699624101240186</v>
      </c>
      <c r="O627">
        <f t="shared" si="61"/>
        <v>2.185838545759811</v>
      </c>
    </row>
    <row r="628" spans="1:15" ht="12.75">
      <c r="A628">
        <v>14578.125</v>
      </c>
      <c r="B628">
        <v>-85.764984131</v>
      </c>
      <c r="C628">
        <v>-89.278495789</v>
      </c>
      <c r="D628">
        <v>14578.125</v>
      </c>
      <c r="E628">
        <v>-90.777359009</v>
      </c>
      <c r="F628">
        <v>-90.777359009</v>
      </c>
      <c r="G628">
        <v>14578.125</v>
      </c>
      <c r="H628" s="2">
        <f t="shared" si="58"/>
        <v>7.86501586899999</v>
      </c>
      <c r="I628" s="2">
        <f t="shared" si="56"/>
        <v>4.351504210999991</v>
      </c>
      <c r="J628" s="6">
        <f t="shared" si="60"/>
        <v>-3.5135116579999988</v>
      </c>
      <c r="K628">
        <v>14578.125</v>
      </c>
      <c r="L628">
        <f t="shared" si="59"/>
        <v>2.8526409910000012</v>
      </c>
      <c r="M628">
        <f t="shared" si="57"/>
        <v>2.8526409910000012</v>
      </c>
      <c r="N628" s="9">
        <f>20*LOG10((12200^2*K628^4)/((K628^2+20.6^2)*(K628^2+12200^2)*(K628^2+107.7^2)^0.5*(K628^2+737.9^2)^0.5)/aref)</f>
        <v>-5.716015547684618</v>
      </c>
      <c r="O628">
        <f t="shared" si="61"/>
        <v>2.1490003213153717</v>
      </c>
    </row>
    <row r="629" spans="1:15" ht="12.75">
      <c r="A629">
        <v>14601.562</v>
      </c>
      <c r="B629">
        <v>-85.770774841</v>
      </c>
      <c r="C629">
        <v>-89.292823791</v>
      </c>
      <c r="D629">
        <v>14601.562</v>
      </c>
      <c r="E629">
        <v>-90.828773499</v>
      </c>
      <c r="F629">
        <v>-90.828773499</v>
      </c>
      <c r="G629">
        <v>14601.562</v>
      </c>
      <c r="H629" s="2">
        <f t="shared" si="58"/>
        <v>7.85922515899999</v>
      </c>
      <c r="I629" s="2">
        <f t="shared" si="56"/>
        <v>4.337176208999992</v>
      </c>
      <c r="J629" s="6">
        <f t="shared" si="60"/>
        <v>-3.5220489499999985</v>
      </c>
      <c r="K629">
        <v>14601.562</v>
      </c>
      <c r="L629">
        <f t="shared" si="59"/>
        <v>2.801226501000002</v>
      </c>
      <c r="M629">
        <f t="shared" si="57"/>
        <v>2.801226501000002</v>
      </c>
      <c r="N629" s="9">
        <f>20*LOG10((12200^2*K629^4)/((K629^2+20.6^2)*(K629^2+12200^2)*(K629^2+107.7^2)^0.5*(K629^2+737.9^2)^0.5)/aref)</f>
        <v>-5.7324018169746385</v>
      </c>
      <c r="O629">
        <f t="shared" si="61"/>
        <v>2.126823342025352</v>
      </c>
    </row>
    <row r="630" spans="1:15" ht="12.75">
      <c r="A630">
        <v>14625</v>
      </c>
      <c r="B630">
        <v>-85.79296875</v>
      </c>
      <c r="C630">
        <v>-89.323707581</v>
      </c>
      <c r="D630">
        <v>14625</v>
      </c>
      <c r="E630">
        <v>-90.887252808</v>
      </c>
      <c r="F630">
        <v>-90.887252808</v>
      </c>
      <c r="G630">
        <v>14625</v>
      </c>
      <c r="H630" s="2">
        <f t="shared" si="58"/>
        <v>7.8370312499999955</v>
      </c>
      <c r="I630" s="2">
        <f t="shared" si="56"/>
        <v>4.306292419000002</v>
      </c>
      <c r="J630" s="6">
        <f t="shared" si="60"/>
        <v>-3.5307388309999936</v>
      </c>
      <c r="K630">
        <v>14625</v>
      </c>
      <c r="L630">
        <f t="shared" si="59"/>
        <v>2.742747191999996</v>
      </c>
      <c r="M630">
        <f t="shared" si="57"/>
        <v>2.742747191999996</v>
      </c>
      <c r="N630" s="9">
        <f>20*LOG10((12200^2*K630^4)/((K630^2+20.6^2)*(K630^2+12200^2)*(K630^2+107.7^2)^0.5*(K630^2+737.9^2)^0.5)/aref)</f>
        <v>-5.748784274086533</v>
      </c>
      <c r="O630">
        <f t="shared" si="61"/>
        <v>2.0882469759134628</v>
      </c>
    </row>
    <row r="631" spans="1:15" ht="12.75">
      <c r="A631">
        <v>14648.437</v>
      </c>
      <c r="B631">
        <v>-85.791030884</v>
      </c>
      <c r="C631">
        <v>-89.330421448</v>
      </c>
      <c r="D631">
        <v>14648.437</v>
      </c>
      <c r="E631">
        <v>-90.884384155</v>
      </c>
      <c r="F631">
        <v>-90.884384155</v>
      </c>
      <c r="G631">
        <v>14648.437</v>
      </c>
      <c r="H631" s="2">
        <f t="shared" si="58"/>
        <v>7.838969116000001</v>
      </c>
      <c r="I631" s="2">
        <f t="shared" si="56"/>
        <v>4.299578552</v>
      </c>
      <c r="J631" s="6">
        <f t="shared" si="60"/>
        <v>-3.5393905640000014</v>
      </c>
      <c r="K631">
        <v>14648.437</v>
      </c>
      <c r="L631">
        <f t="shared" si="59"/>
        <v>2.745615844999989</v>
      </c>
      <c r="M631">
        <f t="shared" si="57"/>
        <v>2.745615844999989</v>
      </c>
      <c r="N631" s="9">
        <f>20*LOG10((12200^2*K631^4)/((K631^2+20.6^2)*(K631^2+12200^2)*(K631^2+107.7^2)^0.5*(K631^2+737.9^2)^0.5)/aref)</f>
        <v>-5.765161487967555</v>
      </c>
      <c r="O631">
        <f t="shared" si="61"/>
        <v>2.073807628032446</v>
      </c>
    </row>
    <row r="632" spans="1:15" ht="12.75">
      <c r="A632">
        <v>14671.875</v>
      </c>
      <c r="B632">
        <v>-85.784889221</v>
      </c>
      <c r="C632">
        <v>-89.332962036</v>
      </c>
      <c r="D632">
        <v>14671.875</v>
      </c>
      <c r="E632">
        <v>-90.851127624</v>
      </c>
      <c r="F632">
        <v>-90.851127624</v>
      </c>
      <c r="G632">
        <v>14671.875</v>
      </c>
      <c r="H632" s="2">
        <f t="shared" si="58"/>
        <v>7.845110778999995</v>
      </c>
      <c r="I632" s="2">
        <f t="shared" si="56"/>
        <v>4.297037963999998</v>
      </c>
      <c r="J632" s="6">
        <f t="shared" si="60"/>
        <v>-3.5480728149999976</v>
      </c>
      <c r="K632">
        <v>14671.875</v>
      </c>
      <c r="L632">
        <f t="shared" si="59"/>
        <v>2.7788723759999954</v>
      </c>
      <c r="M632">
        <f t="shared" si="57"/>
        <v>2.7788723759999954</v>
      </c>
      <c r="N632" s="9">
        <f>20*LOG10((12200^2*K632^4)/((K632^2+20.6^2)*(K632^2+12200^2)*(K632^2+107.7^2)^0.5*(K632^2+737.9^2)^0.5)/aref)</f>
        <v>-5.781534823287531</v>
      </c>
      <c r="O632">
        <f t="shared" si="61"/>
        <v>2.063575955712464</v>
      </c>
    </row>
    <row r="633" spans="1:15" ht="12.75">
      <c r="A633">
        <v>14695.312</v>
      </c>
      <c r="B633">
        <v>-85.79536438</v>
      </c>
      <c r="C633">
        <v>-89.352134705</v>
      </c>
      <c r="D633">
        <v>14695.312</v>
      </c>
      <c r="E633">
        <v>-90.86000061</v>
      </c>
      <c r="F633">
        <v>-90.86000061</v>
      </c>
      <c r="G633">
        <v>14695.312</v>
      </c>
      <c r="H633" s="2">
        <f t="shared" si="58"/>
        <v>7.83463562</v>
      </c>
      <c r="I633" s="2">
        <f t="shared" si="56"/>
        <v>4.277865294999998</v>
      </c>
      <c r="J633" s="6">
        <f t="shared" si="60"/>
        <v>-3.5567703250000022</v>
      </c>
      <c r="K633">
        <v>14695.312</v>
      </c>
      <c r="L633">
        <f t="shared" si="59"/>
        <v>2.7699993899999953</v>
      </c>
      <c r="M633">
        <f t="shared" si="57"/>
        <v>2.7699993899999953</v>
      </c>
      <c r="N633" s="9">
        <f>20*LOG10((12200^2*K633^4)/((K633^2+20.6^2)*(K633^2+12200^2)*(K633^2+107.7^2)^0.5*(K633^2+737.9^2)^0.5)/aref)</f>
        <v>-5.797902850235968</v>
      </c>
      <c r="O633">
        <f t="shared" si="61"/>
        <v>2.036732769764032</v>
      </c>
    </row>
    <row r="634" spans="1:15" ht="12.75">
      <c r="A634">
        <v>14718.75</v>
      </c>
      <c r="B634">
        <v>-85.772994995</v>
      </c>
      <c r="C634">
        <v>-89.338256836</v>
      </c>
      <c r="D634">
        <v>14718.75</v>
      </c>
      <c r="E634">
        <v>-90.871261597</v>
      </c>
      <c r="F634">
        <v>-90.871261597</v>
      </c>
      <c r="G634">
        <v>14718.75</v>
      </c>
      <c r="H634" s="2">
        <f t="shared" si="58"/>
        <v>7.857005004999991</v>
      </c>
      <c r="I634" s="2">
        <f t="shared" si="56"/>
        <v>4.291743163999996</v>
      </c>
      <c r="J634" s="6">
        <f t="shared" si="60"/>
        <v>-3.5652618409999945</v>
      </c>
      <c r="K634">
        <v>14718.75</v>
      </c>
      <c r="L634">
        <f t="shared" si="59"/>
        <v>2.7587384029999953</v>
      </c>
      <c r="M634">
        <f t="shared" si="57"/>
        <v>2.7587384029999953</v>
      </c>
      <c r="N634" s="9">
        <f>20*LOG10((12200^2*K634^4)/((K634^2+20.6^2)*(K634^2+12200^2)*(K634^2+107.7^2)^0.5*(K634^2+737.9^2)^0.5)/aref)</f>
        <v>-5.814266933160239</v>
      </c>
      <c r="O634">
        <f t="shared" si="61"/>
        <v>2.042738071839752</v>
      </c>
    </row>
    <row r="635" spans="1:15" ht="12.75">
      <c r="A635">
        <v>14742.187</v>
      </c>
      <c r="B635">
        <v>-85.728080749</v>
      </c>
      <c r="C635">
        <v>-89.301681519</v>
      </c>
      <c r="D635">
        <v>14742.187</v>
      </c>
      <c r="E635">
        <v>-90.874710083</v>
      </c>
      <c r="F635">
        <v>-90.874710083</v>
      </c>
      <c r="G635">
        <v>14742.187</v>
      </c>
      <c r="H635" s="2">
        <f t="shared" si="58"/>
        <v>7.901919250999995</v>
      </c>
      <c r="I635" s="2">
        <f t="shared" si="56"/>
        <v>4.328318480999997</v>
      </c>
      <c r="J635" s="6">
        <f t="shared" si="60"/>
        <v>-3.5736007699999988</v>
      </c>
      <c r="K635">
        <v>14742.187</v>
      </c>
      <c r="L635">
        <f t="shared" si="59"/>
        <v>2.755289916999999</v>
      </c>
      <c r="M635">
        <f t="shared" si="57"/>
        <v>2.755289916999999</v>
      </c>
      <c r="N635" s="9">
        <f>20*LOG10((12200^2*K635^4)/((K635^2+20.6^2)*(K635^2+12200^2)*(K635^2+107.7^2)^0.5*(K635^2+737.9^2)^0.5)/aref)</f>
        <v>-5.830625643498474</v>
      </c>
      <c r="O635">
        <f t="shared" si="61"/>
        <v>2.071293607501522</v>
      </c>
    </row>
    <row r="636" spans="1:15" ht="12.75">
      <c r="A636">
        <v>14765.625</v>
      </c>
      <c r="B636">
        <v>-85.74118042</v>
      </c>
      <c r="C636">
        <v>-89.323074341</v>
      </c>
      <c r="D636">
        <v>14765.625</v>
      </c>
      <c r="E636">
        <v>-90.881210327</v>
      </c>
      <c r="F636">
        <v>-90.881210327</v>
      </c>
      <c r="G636">
        <v>14765.625</v>
      </c>
      <c r="H636" s="2">
        <f t="shared" si="58"/>
        <v>7.888819579999989</v>
      </c>
      <c r="I636" s="2">
        <f t="shared" si="56"/>
        <v>4.306925659000001</v>
      </c>
      <c r="J636" s="6">
        <f t="shared" si="60"/>
        <v>-3.5818939209999883</v>
      </c>
      <c r="K636">
        <v>14765.625</v>
      </c>
      <c r="L636">
        <f t="shared" si="59"/>
        <v>2.7487896729999903</v>
      </c>
      <c r="M636">
        <f t="shared" si="57"/>
        <v>2.7487896729999903</v>
      </c>
      <c r="N636" s="9">
        <f>20*LOG10((12200^2*K636^4)/((K636^2+20.6^2)*(K636^2+12200^2)*(K636^2+107.7^2)^0.5*(K636^2+737.9^2)^0.5)/aref)</f>
        <v>-5.846980345259793</v>
      </c>
      <c r="O636">
        <f t="shared" si="61"/>
        <v>2.0418392347401966</v>
      </c>
    </row>
    <row r="637" spans="1:15" ht="12.75">
      <c r="A637">
        <v>14789.062</v>
      </c>
      <c r="B637">
        <v>-85.78388977</v>
      </c>
      <c r="C637">
        <v>-89.374229431</v>
      </c>
      <c r="D637">
        <v>14789.062</v>
      </c>
      <c r="E637">
        <v>-90.841300964</v>
      </c>
      <c r="F637">
        <v>-90.841300964</v>
      </c>
      <c r="G637">
        <v>14789.062</v>
      </c>
      <c r="H637" s="2">
        <f t="shared" si="58"/>
        <v>7.846110229999994</v>
      </c>
      <c r="I637" s="2">
        <f t="shared" si="56"/>
        <v>4.255770568999992</v>
      </c>
      <c r="J637" s="6">
        <f t="shared" si="60"/>
        <v>-3.5903396610000016</v>
      </c>
      <c r="K637">
        <v>14789.062</v>
      </c>
      <c r="L637">
        <f t="shared" si="59"/>
        <v>2.788699035999997</v>
      </c>
      <c r="M637">
        <f t="shared" si="57"/>
        <v>2.788699035999997</v>
      </c>
      <c r="N637" s="9">
        <f>20*LOG10((12200^2*K637^4)/((K637^2+20.6^2)*(K637^2+12200^2)*(K637^2+107.7^2)^0.5*(K637^2+737.9^2)^0.5)/aref)</f>
        <v>-5.863329611137226</v>
      </c>
      <c r="O637">
        <f t="shared" si="61"/>
        <v>1.9827806188627672</v>
      </c>
    </row>
    <row r="638" spans="1:15" ht="12.75">
      <c r="A638">
        <v>14812.5</v>
      </c>
      <c r="B638">
        <v>-85.797943115</v>
      </c>
      <c r="C638">
        <v>-89.396827698</v>
      </c>
      <c r="D638">
        <v>14812.5</v>
      </c>
      <c r="E638">
        <v>-90.856277466</v>
      </c>
      <c r="F638">
        <v>-90.856277466</v>
      </c>
      <c r="G638">
        <v>14812.5</v>
      </c>
      <c r="H638" s="2">
        <f t="shared" si="58"/>
        <v>7.832056885</v>
      </c>
      <c r="I638" s="2">
        <f t="shared" si="56"/>
        <v>4.233172302</v>
      </c>
      <c r="J638" s="6">
        <f t="shared" si="60"/>
        <v>-3.5988845830000002</v>
      </c>
      <c r="K638">
        <v>14812.5</v>
      </c>
      <c r="L638">
        <f t="shared" si="59"/>
        <v>2.773722534000001</v>
      </c>
      <c r="M638">
        <f t="shared" si="57"/>
        <v>2.773722534000001</v>
      </c>
      <c r="N638" s="9">
        <f>20*LOG10((12200^2*K638^4)/((K638^2+20.6^2)*(K638^2+12200^2)*(K638^2+107.7^2)^0.5*(K638^2+737.9^2)^0.5)/aref)</f>
        <v>-5.879674804786026</v>
      </c>
      <c r="O638">
        <f t="shared" si="61"/>
        <v>1.9523820802139742</v>
      </c>
    </row>
    <row r="639" spans="1:15" ht="12.75">
      <c r="A639">
        <v>14835.937</v>
      </c>
      <c r="B639">
        <v>-85.810150146</v>
      </c>
      <c r="C639">
        <v>-89.417686462</v>
      </c>
      <c r="D639">
        <v>14835.937</v>
      </c>
      <c r="E639">
        <v>-90.905357361</v>
      </c>
      <c r="F639">
        <v>-90.905357361</v>
      </c>
      <c r="G639">
        <v>14835.937</v>
      </c>
      <c r="H639" s="2">
        <f t="shared" si="58"/>
        <v>7.819849853999997</v>
      </c>
      <c r="I639" s="2">
        <f t="shared" si="56"/>
        <v>4.212313537999989</v>
      </c>
      <c r="J639" s="6">
        <f t="shared" si="60"/>
        <v>-3.607536316000008</v>
      </c>
      <c r="K639">
        <v>14835.937</v>
      </c>
      <c r="L639">
        <f t="shared" si="59"/>
        <v>2.7246426389999954</v>
      </c>
      <c r="M639">
        <f t="shared" si="57"/>
        <v>2.7246426389999954</v>
      </c>
      <c r="N639" s="9">
        <f>20*LOG10((12200^2*K639^4)/((K639^2+20.6^2)*(K639^2+12200^2)*(K639^2+107.7^2)^0.5*(K639^2+737.9^2)^0.5)/aref)</f>
        <v>-5.896014500160268</v>
      </c>
      <c r="O639">
        <f t="shared" si="61"/>
        <v>1.9238353538397295</v>
      </c>
    </row>
    <row r="640" spans="1:15" ht="12.75">
      <c r="A640">
        <v>14859.375</v>
      </c>
      <c r="B640">
        <v>-85.81187439</v>
      </c>
      <c r="C640">
        <v>-89.428001404</v>
      </c>
      <c r="D640">
        <v>14859.375</v>
      </c>
      <c r="E640">
        <v>-90.902099609</v>
      </c>
      <c r="F640">
        <v>-90.902099609</v>
      </c>
      <c r="G640">
        <v>14859.375</v>
      </c>
      <c r="H640" s="2">
        <f t="shared" si="58"/>
        <v>7.818125609999996</v>
      </c>
      <c r="I640" s="2">
        <f t="shared" si="56"/>
        <v>4.201998595999996</v>
      </c>
      <c r="J640" s="6">
        <f t="shared" si="60"/>
        <v>-3.616127014</v>
      </c>
      <c r="K640">
        <v>14859.375</v>
      </c>
      <c r="L640">
        <f t="shared" si="59"/>
        <v>2.7279003909999915</v>
      </c>
      <c r="M640">
        <f t="shared" si="57"/>
        <v>2.7279003909999915</v>
      </c>
      <c r="N640" s="9">
        <f>20*LOG10((12200^2*K640^4)/((K640^2+20.6^2)*(K640^2+12200^2)*(K640^2+107.7^2)^0.5*(K640^2+737.9^2)^0.5)/aref)</f>
        <v>-5.912350060545903</v>
      </c>
      <c r="O640">
        <f t="shared" si="61"/>
        <v>1.9057755494540922</v>
      </c>
    </row>
    <row r="641" spans="1:15" ht="12.75">
      <c r="A641">
        <v>14882.812</v>
      </c>
      <c r="B641">
        <v>-85.802330017</v>
      </c>
      <c r="C641">
        <v>-89.426811218</v>
      </c>
      <c r="D641">
        <v>14882.812</v>
      </c>
      <c r="E641">
        <v>-90.893051147</v>
      </c>
      <c r="F641">
        <v>-90.893051147</v>
      </c>
      <c r="G641">
        <v>14882.812</v>
      </c>
      <c r="H641" s="2">
        <f t="shared" si="58"/>
        <v>7.827669982999993</v>
      </c>
      <c r="I641" s="2">
        <f t="shared" si="56"/>
        <v>4.203188781999998</v>
      </c>
      <c r="J641" s="6">
        <f t="shared" si="60"/>
        <v>-3.6244812009999947</v>
      </c>
      <c r="K641">
        <v>14882.812</v>
      </c>
      <c r="L641">
        <f t="shared" si="59"/>
        <v>2.7369488530000012</v>
      </c>
      <c r="M641">
        <f t="shared" si="57"/>
        <v>2.7369488530000012</v>
      </c>
      <c r="N641" s="9">
        <f>20*LOG10((12200^2*K641^4)/((K641^2+20.6^2)*(K641^2+12200^2)*(K641^2+107.7^2)^0.5*(K641^2+737.9^2)^0.5)/aref)</f>
        <v>-5.928680061164111</v>
      </c>
      <c r="O641">
        <f t="shared" si="61"/>
        <v>1.8989899218358817</v>
      </c>
    </row>
    <row r="642" spans="1:15" ht="12.75">
      <c r="A642">
        <v>14906.25</v>
      </c>
      <c r="B642">
        <v>-85.822486877</v>
      </c>
      <c r="C642">
        <v>-89.455101013</v>
      </c>
      <c r="D642">
        <v>14906.25</v>
      </c>
      <c r="E642">
        <v>-90.922637939</v>
      </c>
      <c r="F642">
        <v>-90.922637939</v>
      </c>
      <c r="G642">
        <v>14906.25</v>
      </c>
      <c r="H642" s="2">
        <f t="shared" si="58"/>
        <v>7.807513122999993</v>
      </c>
      <c r="I642" s="2">
        <f t="shared" si="56"/>
        <v>4.174898986999992</v>
      </c>
      <c r="J642" s="6">
        <f t="shared" si="60"/>
        <v>-3.632614136000001</v>
      </c>
      <c r="K642">
        <v>14906.25</v>
      </c>
      <c r="L642">
        <f t="shared" si="59"/>
        <v>2.7073620609999978</v>
      </c>
      <c r="M642">
        <f t="shared" si="57"/>
        <v>2.7073620609999978</v>
      </c>
      <c r="N642" s="9">
        <f>20*LOG10((12200^2*K642^4)/((K642^2+20.6^2)*(K642^2+12200^2)*(K642^2+107.7^2)^0.5*(K642^2+737.9^2)^0.5)/aref)</f>
        <v>-5.9450058649163084</v>
      </c>
      <c r="O642">
        <f t="shared" si="61"/>
        <v>1.8625072580836841</v>
      </c>
    </row>
    <row r="643" spans="1:15" ht="12.75">
      <c r="A643">
        <v>14929.687</v>
      </c>
      <c r="B643">
        <v>-85.87979126</v>
      </c>
      <c r="C643">
        <v>-89.52073669399999</v>
      </c>
      <c r="D643">
        <v>14929.687</v>
      </c>
      <c r="E643">
        <v>-90.951538086</v>
      </c>
      <c r="F643">
        <v>-90.951538086</v>
      </c>
      <c r="G643">
        <v>14929.687</v>
      </c>
      <c r="H643" s="2">
        <f t="shared" si="58"/>
        <v>7.750208739999991</v>
      </c>
      <c r="I643" s="2">
        <f t="shared" si="56"/>
        <v>4.109263306000003</v>
      </c>
      <c r="J643" s="6">
        <f t="shared" si="60"/>
        <v>-3.6409454339999883</v>
      </c>
      <c r="K643">
        <v>14929.687</v>
      </c>
      <c r="L643">
        <f t="shared" si="59"/>
        <v>2.678461913999996</v>
      </c>
      <c r="M643">
        <f t="shared" si="57"/>
        <v>2.678461913999996</v>
      </c>
      <c r="N643" s="9">
        <f>20*LOG10((12200^2*K643^4)/((K643^2+20.6^2)*(K643^2+12200^2)*(K643^2+107.7^2)^0.5*(K643^2+737.9^2)^0.5)/aref)</f>
        <v>-5.96132604829667</v>
      </c>
      <c r="O643">
        <f t="shared" si="61"/>
        <v>1.7888826917033205</v>
      </c>
    </row>
    <row r="644" spans="1:15" ht="12.75">
      <c r="A644">
        <v>14953.125</v>
      </c>
      <c r="B644">
        <v>-85.907287598</v>
      </c>
      <c r="C644">
        <v>-89.556800842</v>
      </c>
      <c r="D644">
        <v>14953.125</v>
      </c>
      <c r="E644">
        <v>-90.909309387</v>
      </c>
      <c r="F644">
        <v>-90.909309387</v>
      </c>
      <c r="G644">
        <v>14953.125</v>
      </c>
      <c r="H644" s="2">
        <f t="shared" si="58"/>
        <v>7.722712401999999</v>
      </c>
      <c r="I644" s="2">
        <f t="shared" si="56"/>
        <v>4.073199157999994</v>
      </c>
      <c r="J644" s="6">
        <f t="shared" si="60"/>
        <v>-3.649513244000005</v>
      </c>
      <c r="K644">
        <v>14953.125</v>
      </c>
      <c r="L644">
        <f t="shared" si="59"/>
        <v>2.720690613000002</v>
      </c>
      <c r="M644">
        <f t="shared" si="57"/>
        <v>2.720690613000002</v>
      </c>
      <c r="N644" s="9">
        <f>20*LOG10((12200^2*K644^4)/((K644^2+20.6^2)*(K644^2+12200^2)*(K644^2+107.7^2)^0.5*(K644^2+737.9^2)^0.5)/aref)</f>
        <v>-5.977641973807064</v>
      </c>
      <c r="O644">
        <f t="shared" si="61"/>
        <v>1.7450704281929355</v>
      </c>
    </row>
    <row r="645" spans="1:15" ht="12.75">
      <c r="A645">
        <v>14976.562</v>
      </c>
      <c r="B645">
        <v>-85.875030518</v>
      </c>
      <c r="C645">
        <v>-89.533096313</v>
      </c>
      <c r="D645">
        <v>14976.562</v>
      </c>
      <c r="E645">
        <v>-90.88809967</v>
      </c>
      <c r="F645">
        <v>-90.88809967</v>
      </c>
      <c r="G645">
        <v>14976.562</v>
      </c>
      <c r="H645" s="2">
        <f t="shared" si="58"/>
        <v>7.754969481999993</v>
      </c>
      <c r="I645" s="2">
        <f t="shared" si="56"/>
        <v>4.096903686999994</v>
      </c>
      <c r="J645" s="6">
        <f t="shared" si="60"/>
        <v>-3.658065794999999</v>
      </c>
      <c r="K645">
        <v>14976.562</v>
      </c>
      <c r="L645">
        <f t="shared" si="59"/>
        <v>2.741900329999993</v>
      </c>
      <c r="M645">
        <f t="shared" si="57"/>
        <v>2.741900329999993</v>
      </c>
      <c r="N645" s="9">
        <f>20*LOG10((12200^2*K645^4)/((K645^2+20.6^2)*(K645^2+12200^2)*(K645^2+107.7^2)^0.5*(K645^2+737.9^2)^0.5)/aref)</f>
        <v>-5.993952219220459</v>
      </c>
      <c r="O645">
        <f t="shared" si="61"/>
        <v>1.761017262779534</v>
      </c>
    </row>
    <row r="646" spans="1:15" ht="12.75">
      <c r="A646">
        <v>15000</v>
      </c>
      <c r="B646">
        <v>-85.821464539</v>
      </c>
      <c r="C646">
        <v>-89.487701416</v>
      </c>
      <c r="D646">
        <v>15000</v>
      </c>
      <c r="E646">
        <v>-90.938995361</v>
      </c>
      <c r="F646">
        <v>-90.938995361</v>
      </c>
      <c r="G646">
        <v>15000</v>
      </c>
      <c r="H646" s="2">
        <f t="shared" si="58"/>
        <v>7.808535460999991</v>
      </c>
      <c r="I646" s="2">
        <f aca="true" t="shared" si="62" ref="I646:I709">C646+93.63</f>
        <v>4.142298584000002</v>
      </c>
      <c r="J646" s="6">
        <f t="shared" si="60"/>
        <v>-3.6662368769999887</v>
      </c>
      <c r="K646">
        <v>15000</v>
      </c>
      <c r="L646">
        <f t="shared" si="59"/>
        <v>2.691004638999999</v>
      </c>
      <c r="M646">
        <f aca="true" t="shared" si="63" ref="M646:M709">F646+93.63</f>
        <v>2.691004638999999</v>
      </c>
      <c r="N646" s="9">
        <f>20*LOG10((12200^2*K646^4)/((K646^2+20.6^2)*(K646^2+12200^2)*(K646^2+107.7^2)^0.5*(K646^2+737.9^2)^0.5)/aref)</f>
        <v>-6.010258146624303</v>
      </c>
      <c r="O646">
        <f t="shared" si="61"/>
        <v>1.7982773143756878</v>
      </c>
    </row>
    <row r="647" spans="1:15" ht="12.75">
      <c r="A647">
        <v>15023.437</v>
      </c>
      <c r="B647">
        <v>-85.799423218</v>
      </c>
      <c r="C647">
        <v>-89.473670959</v>
      </c>
      <c r="D647">
        <v>15023.437</v>
      </c>
      <c r="E647">
        <v>-90.977500915</v>
      </c>
      <c r="F647">
        <v>-90.977500915</v>
      </c>
      <c r="G647">
        <v>15023.437</v>
      </c>
      <c r="H647" s="2">
        <f aca="true" t="shared" si="64" ref="H647:H710">B647+93.63</f>
        <v>7.830576781999994</v>
      </c>
      <c r="I647" s="2">
        <f t="shared" si="62"/>
        <v>4.156329040999992</v>
      </c>
      <c r="J647" s="6">
        <f t="shared" si="60"/>
        <v>-3.674247741000002</v>
      </c>
      <c r="K647">
        <v>15023.437</v>
      </c>
      <c r="L647">
        <f aca="true" t="shared" si="65" ref="L647:L710">E647+93.63</f>
        <v>2.6524990850000023</v>
      </c>
      <c r="M647">
        <f t="shared" si="63"/>
        <v>2.6524990850000023</v>
      </c>
      <c r="N647" s="9">
        <f>20*LOG10((12200^2*K647^4)/((K647^2+20.6^2)*(K647^2+12200^2)*(K647^2+107.7^2)^0.5*(K647^2+737.9^2)^0.5)/aref)</f>
        <v>-6.0265583350760785</v>
      </c>
      <c r="O647">
        <f t="shared" si="61"/>
        <v>1.8040184469239158</v>
      </c>
    </row>
    <row r="648" spans="1:15" ht="12.75">
      <c r="A648">
        <v>15046.875</v>
      </c>
      <c r="B648">
        <v>-85.832939148</v>
      </c>
      <c r="C648">
        <v>-89.515663147</v>
      </c>
      <c r="D648">
        <v>15046.875</v>
      </c>
      <c r="E648">
        <v>-91.018089294</v>
      </c>
      <c r="F648">
        <v>-91.018089294</v>
      </c>
      <c r="G648">
        <v>15046.875</v>
      </c>
      <c r="H648" s="2">
        <f t="shared" si="64"/>
        <v>7.797060852000001</v>
      </c>
      <c r="I648" s="2">
        <f t="shared" si="62"/>
        <v>4.1143368529999975</v>
      </c>
      <c r="J648" s="6">
        <f aca="true" t="shared" si="66" ref="J648:J711">I648-H648</f>
        <v>-3.682723999000004</v>
      </c>
      <c r="K648">
        <v>15046.875</v>
      </c>
      <c r="L648">
        <f t="shared" si="65"/>
        <v>2.611910705999989</v>
      </c>
      <c r="M648">
        <f t="shared" si="63"/>
        <v>2.611910705999989</v>
      </c>
      <c r="N648" s="9">
        <f>20*LOG10((12200^2*K648^4)/((K648^2+20.6^2)*(K648^2+12200^2)*(K648^2+107.7^2)^0.5*(K648^2+737.9^2)^0.5)/aref)</f>
        <v>-6.042854146234125</v>
      </c>
      <c r="O648">
        <f aca="true" t="shared" si="67" ref="O648:O711">H648+N648</f>
        <v>1.754206705765876</v>
      </c>
    </row>
    <row r="649" spans="1:15" ht="12.75">
      <c r="A649">
        <v>15070.312</v>
      </c>
      <c r="B649">
        <v>-85.895935059</v>
      </c>
      <c r="C649">
        <v>-89.587425232</v>
      </c>
      <c r="D649">
        <v>15070.312</v>
      </c>
      <c r="E649">
        <v>-91.02155304</v>
      </c>
      <c r="F649">
        <v>-91.02155304</v>
      </c>
      <c r="G649">
        <v>15070.312</v>
      </c>
      <c r="H649" s="2">
        <f t="shared" si="64"/>
        <v>7.734064941</v>
      </c>
      <c r="I649" s="2">
        <f t="shared" si="62"/>
        <v>4.042574767999994</v>
      </c>
      <c r="J649" s="6">
        <f t="shared" si="66"/>
        <v>-3.6914901730000054</v>
      </c>
      <c r="K649">
        <v>15070.312</v>
      </c>
      <c r="L649">
        <f t="shared" si="65"/>
        <v>2.608446959999995</v>
      </c>
      <c r="M649">
        <f t="shared" si="63"/>
        <v>2.608446959999995</v>
      </c>
      <c r="N649" s="9">
        <f>20*LOG10((12200^2*K649^4)/((K649^2+20.6^2)*(K649^2+12200^2)*(K649^2+107.7^2)^0.5*(K649^2+737.9^2)^0.5)/aref)</f>
        <v>-6.059144160446016</v>
      </c>
      <c r="O649">
        <f t="shared" si="67"/>
        <v>1.6749207805539834</v>
      </c>
    </row>
    <row r="650" spans="1:15" ht="12.75">
      <c r="A650">
        <v>15093.75</v>
      </c>
      <c r="B650">
        <v>-85.943908691</v>
      </c>
      <c r="C650">
        <v>-89.643669128</v>
      </c>
      <c r="D650">
        <v>15093.75</v>
      </c>
      <c r="E650">
        <v>-90.982643127</v>
      </c>
      <c r="F650">
        <v>-90.982643127</v>
      </c>
      <c r="G650">
        <v>15093.75</v>
      </c>
      <c r="H650" s="2">
        <f t="shared" si="64"/>
        <v>7.686091308999991</v>
      </c>
      <c r="I650" s="2">
        <f t="shared" si="62"/>
        <v>3.9863308719999964</v>
      </c>
      <c r="J650" s="6">
        <f t="shared" si="66"/>
        <v>-3.699760436999995</v>
      </c>
      <c r="K650">
        <v>15093.75</v>
      </c>
      <c r="L650">
        <f t="shared" si="65"/>
        <v>2.6473568729999926</v>
      </c>
      <c r="M650">
        <f t="shared" si="63"/>
        <v>2.6473568729999926</v>
      </c>
      <c r="N650" s="9">
        <f>20*LOG10((12200^2*K650^4)/((K650^2+20.6^2)*(K650^2+12200^2)*(K650^2+107.7^2)^0.5*(K650^2+737.9^2)^0.5)/aref)</f>
        <v>-6.075429738926518</v>
      </c>
      <c r="O650">
        <f t="shared" si="67"/>
        <v>1.6106615700734732</v>
      </c>
    </row>
    <row r="651" spans="1:15" ht="12.75">
      <c r="A651">
        <v>15117.187</v>
      </c>
      <c r="B651">
        <v>-85.966651916</v>
      </c>
      <c r="C651">
        <v>-89.674171448</v>
      </c>
      <c r="D651">
        <v>15117.187</v>
      </c>
      <c r="E651">
        <v>-90.90272522</v>
      </c>
      <c r="F651">
        <v>-90.90272522</v>
      </c>
      <c r="G651">
        <v>15117.187</v>
      </c>
      <c r="H651" s="2">
        <f t="shared" si="64"/>
        <v>7.663348083999992</v>
      </c>
      <c r="I651" s="2">
        <f t="shared" si="62"/>
        <v>3.955828552</v>
      </c>
      <c r="J651" s="6">
        <f t="shared" si="66"/>
        <v>-3.707519531999992</v>
      </c>
      <c r="K651">
        <v>15117.187</v>
      </c>
      <c r="L651">
        <f t="shared" si="65"/>
        <v>2.727274780000002</v>
      </c>
      <c r="M651">
        <f t="shared" si="63"/>
        <v>2.727274780000002</v>
      </c>
      <c r="N651" s="9">
        <f>20*LOG10((12200^2*K651^4)/((K651^2+20.6^2)*(K651^2+12200^2)*(K651^2+107.7^2)^0.5*(K651^2+737.9^2)^0.5)/aref)</f>
        <v>-6.091709463318748</v>
      </c>
      <c r="O651">
        <f t="shared" si="67"/>
        <v>1.5716386206812443</v>
      </c>
    </row>
    <row r="652" spans="1:15" ht="12.75">
      <c r="A652">
        <v>15140.625</v>
      </c>
      <c r="B652">
        <v>-85.926742554</v>
      </c>
      <c r="C652">
        <v>-89.642150879</v>
      </c>
      <c r="D652">
        <v>15140.625</v>
      </c>
      <c r="E652">
        <v>-90.7264328</v>
      </c>
      <c r="F652">
        <v>-90.7264328</v>
      </c>
      <c r="G652">
        <v>15140.625</v>
      </c>
      <c r="H652" s="2">
        <f t="shared" si="64"/>
        <v>7.703257445999995</v>
      </c>
      <c r="I652" s="2">
        <f t="shared" si="62"/>
        <v>3.9878491209999964</v>
      </c>
      <c r="J652" s="6">
        <f t="shared" si="66"/>
        <v>-3.7154083249999985</v>
      </c>
      <c r="K652">
        <v>15140.625</v>
      </c>
      <c r="L652">
        <f t="shared" si="65"/>
        <v>2.9035671999999977</v>
      </c>
      <c r="M652">
        <f t="shared" si="63"/>
        <v>2.9035671999999977</v>
      </c>
      <c r="N652" s="9">
        <f>20*LOG10((12200^2*K652^4)/((K652^2+20.6^2)*(K652^2+12200^2)*(K652^2+107.7^2)^0.5*(K652^2+737.9^2)^0.5)/aref)</f>
        <v>-6.107984694379591</v>
      </c>
      <c r="O652">
        <f t="shared" si="67"/>
        <v>1.5952727516204037</v>
      </c>
    </row>
    <row r="653" spans="1:15" ht="12.75">
      <c r="A653">
        <v>15164.062</v>
      </c>
      <c r="B653">
        <v>-85.870788574</v>
      </c>
      <c r="C653">
        <v>-89.594390869</v>
      </c>
      <c r="D653">
        <v>15164.062</v>
      </c>
      <c r="E653">
        <v>-90.714378357</v>
      </c>
      <c r="F653">
        <v>-90.714378357</v>
      </c>
      <c r="G653">
        <v>15164.062</v>
      </c>
      <c r="H653" s="2">
        <f t="shared" si="64"/>
        <v>7.759211425999993</v>
      </c>
      <c r="I653" s="2">
        <f t="shared" si="62"/>
        <v>4.035609131000001</v>
      </c>
      <c r="J653" s="6">
        <f t="shared" si="66"/>
        <v>-3.723602294999992</v>
      </c>
      <c r="K653">
        <v>15164.062</v>
      </c>
      <c r="L653">
        <f t="shared" si="65"/>
        <v>2.9156216429999944</v>
      </c>
      <c r="M653">
        <f t="shared" si="63"/>
        <v>2.9156216429999944</v>
      </c>
      <c r="N653" s="9">
        <f>20*LOG10((12200^2*K653^4)/((K653^2+20.6^2)*(K653^2+12200^2)*(K653^2+107.7^2)^0.5*(K653^2+737.9^2)^0.5)/aref)</f>
        <v>-6.124254015053101</v>
      </c>
      <c r="O653">
        <f t="shared" si="67"/>
        <v>1.6349574109468925</v>
      </c>
    </row>
    <row r="654" spans="1:15" ht="12.75">
      <c r="A654">
        <v>15187.5</v>
      </c>
      <c r="B654">
        <v>-85.910415649</v>
      </c>
      <c r="C654">
        <v>-89.642379761</v>
      </c>
      <c r="D654">
        <v>15187.5</v>
      </c>
      <c r="E654">
        <v>-90.844352722</v>
      </c>
      <c r="F654">
        <v>-90.844352722</v>
      </c>
      <c r="G654">
        <v>15187.5</v>
      </c>
      <c r="H654" s="2">
        <f t="shared" si="64"/>
        <v>7.719584350999995</v>
      </c>
      <c r="I654" s="2">
        <f t="shared" si="62"/>
        <v>3.9876202389999946</v>
      </c>
      <c r="J654" s="6">
        <f t="shared" si="66"/>
        <v>-3.731964112</v>
      </c>
      <c r="K654">
        <v>15187.5</v>
      </c>
      <c r="L654">
        <f t="shared" si="65"/>
        <v>2.785647277999999</v>
      </c>
      <c r="M654">
        <f t="shared" si="63"/>
        <v>2.785647277999999</v>
      </c>
      <c r="N654" s="9">
        <f>20*LOG10((12200^2*K654^4)/((K654^2+20.6^2)*(K654^2+12200^2)*(K654^2+107.7^2)^0.5*(K654^2+737.9^2)^0.5)/aref)</f>
        <v>-6.140518785624138</v>
      </c>
      <c r="O654">
        <f t="shared" si="67"/>
        <v>1.5790655653758563</v>
      </c>
    </row>
    <row r="655" spans="1:15" ht="12.75">
      <c r="A655">
        <v>15210.937</v>
      </c>
      <c r="B655">
        <v>-85.973381042</v>
      </c>
      <c r="C655">
        <v>-89.7137146</v>
      </c>
      <c r="D655">
        <v>15210.937</v>
      </c>
      <c r="E655">
        <v>-90.989074707</v>
      </c>
      <c r="F655">
        <v>-90.989074707</v>
      </c>
      <c r="G655">
        <v>15210.937</v>
      </c>
      <c r="H655" s="2">
        <f t="shared" si="64"/>
        <v>7.656618957999996</v>
      </c>
      <c r="I655" s="2">
        <f t="shared" si="62"/>
        <v>3.9162853999999925</v>
      </c>
      <c r="J655" s="6">
        <f t="shared" si="66"/>
        <v>-3.7403335580000032</v>
      </c>
      <c r="K655">
        <v>15210.937</v>
      </c>
      <c r="L655">
        <f t="shared" si="65"/>
        <v>2.640925292999995</v>
      </c>
      <c r="M655">
        <f t="shared" si="63"/>
        <v>2.640925292999995</v>
      </c>
      <c r="N655" s="9">
        <f>20*LOG10((12200^2*K655^4)/((K655^2+20.6^2)*(K655^2+12200^2)*(K655^2+107.7^2)^0.5*(K655^2+737.9^2)^0.5)/aref)</f>
        <v>-6.1567775903429425</v>
      </c>
      <c r="O655">
        <f t="shared" si="67"/>
        <v>1.4998413676570532</v>
      </c>
    </row>
    <row r="656" spans="1:15" ht="12.75">
      <c r="A656">
        <v>15234.375</v>
      </c>
      <c r="B656">
        <v>-85.981086731</v>
      </c>
      <c r="C656">
        <v>-89.729576111</v>
      </c>
      <c r="D656">
        <v>15234.375</v>
      </c>
      <c r="E656">
        <v>-91.073501587</v>
      </c>
      <c r="F656">
        <v>-91.073501587</v>
      </c>
      <c r="G656">
        <v>15234.375</v>
      </c>
      <c r="H656" s="2">
        <f t="shared" si="64"/>
        <v>7.648913268999991</v>
      </c>
      <c r="I656" s="2">
        <f t="shared" si="62"/>
        <v>3.9004238889999954</v>
      </c>
      <c r="J656" s="6">
        <f t="shared" si="66"/>
        <v>-3.748489379999995</v>
      </c>
      <c r="K656">
        <v>15234.375</v>
      </c>
      <c r="L656">
        <f t="shared" si="65"/>
        <v>2.556498413</v>
      </c>
      <c r="M656">
        <f t="shared" si="63"/>
        <v>2.556498413</v>
      </c>
      <c r="N656" s="9">
        <f>20*LOG10((12200^2*K656^4)/((K656^2+20.6^2)*(K656^2+12200^2)*(K656^2+107.7^2)^0.5*(K656^2+737.9^2)^0.5)/aref)</f>
        <v>-6.173031789008416</v>
      </c>
      <c r="O656">
        <f t="shared" si="67"/>
        <v>1.4758814799915747</v>
      </c>
    </row>
    <row r="657" spans="1:15" ht="12.75">
      <c r="A657">
        <v>15257.812</v>
      </c>
      <c r="B657">
        <v>-85.942626953</v>
      </c>
      <c r="C657">
        <v>-89.699127197</v>
      </c>
      <c r="D657">
        <v>15257.812</v>
      </c>
      <c r="E657">
        <v>-91.096427917</v>
      </c>
      <c r="F657">
        <v>-91.096427917</v>
      </c>
      <c r="G657">
        <v>15257.812</v>
      </c>
      <c r="H657" s="2">
        <f t="shared" si="64"/>
        <v>7.687373046999994</v>
      </c>
      <c r="I657" s="2">
        <f t="shared" si="62"/>
        <v>3.9308728029999997</v>
      </c>
      <c r="J657" s="6">
        <f t="shared" si="66"/>
        <v>-3.7565002439999944</v>
      </c>
      <c r="K657">
        <v>15257.812</v>
      </c>
      <c r="L657">
        <f t="shared" si="65"/>
        <v>2.5335720829999957</v>
      </c>
      <c r="M657">
        <f t="shared" si="63"/>
        <v>2.5335720829999957</v>
      </c>
      <c r="N657" s="9">
        <f>20*LOG10((12200^2*K657^4)/((K657^2+20.6^2)*(K657^2+12200^2)*(K657^2+107.7^2)^0.5*(K657^2+737.9^2)^0.5)/aref)</f>
        <v>-6.189279967182141</v>
      </c>
      <c r="O657">
        <f t="shared" si="67"/>
        <v>1.4980930798178536</v>
      </c>
    </row>
    <row r="658" spans="1:15" ht="12.75">
      <c r="A658">
        <v>15281.25</v>
      </c>
      <c r="B658">
        <v>-85.909439087</v>
      </c>
      <c r="C658">
        <v>-89.673629761</v>
      </c>
      <c r="D658">
        <v>15281.25</v>
      </c>
      <c r="E658">
        <v>-91.119148254</v>
      </c>
      <c r="F658">
        <v>-91.119148254</v>
      </c>
      <c r="G658">
        <v>15281.25</v>
      </c>
      <c r="H658" s="2">
        <f t="shared" si="64"/>
        <v>7.720560913</v>
      </c>
      <c r="I658" s="2">
        <f t="shared" si="62"/>
        <v>3.9563702389999946</v>
      </c>
      <c r="J658" s="6">
        <f t="shared" si="66"/>
        <v>-3.7641906740000053</v>
      </c>
      <c r="K658">
        <v>15281.25</v>
      </c>
      <c r="L658">
        <f t="shared" si="65"/>
        <v>2.510851746</v>
      </c>
      <c r="M658">
        <f t="shared" si="63"/>
        <v>2.510851746</v>
      </c>
      <c r="N658" s="9">
        <f>20*LOG10((12200^2*K658^4)/((K658^2+20.6^2)*(K658^2+12200^2)*(K658^2+107.7^2)^0.5*(K658^2+737.9^2)^0.5)/aref)</f>
        <v>-6.20552348416329</v>
      </c>
      <c r="O658">
        <f t="shared" si="67"/>
        <v>1.5150374288367097</v>
      </c>
    </row>
    <row r="659" spans="1:15" ht="12.75">
      <c r="A659">
        <v>15304.687</v>
      </c>
      <c r="B659">
        <v>-85.922676086</v>
      </c>
      <c r="C659">
        <v>-89.694923401</v>
      </c>
      <c r="D659">
        <v>15304.687</v>
      </c>
      <c r="E659">
        <v>-91.146659851</v>
      </c>
      <c r="F659">
        <v>-91.146659851</v>
      </c>
      <c r="G659">
        <v>15304.687</v>
      </c>
      <c r="H659" s="2">
        <f t="shared" si="64"/>
        <v>7.707323914</v>
      </c>
      <c r="I659" s="2">
        <f t="shared" si="62"/>
        <v>3.9350765989999985</v>
      </c>
      <c r="J659" s="6">
        <f t="shared" si="66"/>
        <v>-3.7722473150000013</v>
      </c>
      <c r="K659">
        <v>15304.687</v>
      </c>
      <c r="L659">
        <f t="shared" si="65"/>
        <v>2.483340149</v>
      </c>
      <c r="M659">
        <f t="shared" si="63"/>
        <v>2.483340149</v>
      </c>
      <c r="N659" s="9">
        <f>20*LOG10((12200^2*K659^4)/((K659^2+20.6^2)*(K659^2+12200^2)*(K659^2+107.7^2)^0.5*(K659^2+737.9^2)^0.5)/aref)</f>
        <v>-6.221760926829829</v>
      </c>
      <c r="O659">
        <f t="shared" si="67"/>
        <v>1.4855629871701712</v>
      </c>
    </row>
    <row r="660" spans="1:15" ht="12.75">
      <c r="A660">
        <v>15328.125</v>
      </c>
      <c r="B660">
        <v>-85.911621094</v>
      </c>
      <c r="C660">
        <v>-89.69229126</v>
      </c>
      <c r="D660">
        <v>15328.125</v>
      </c>
      <c r="E660">
        <v>-91.176559448</v>
      </c>
      <c r="F660">
        <v>-91.176559448</v>
      </c>
      <c r="G660">
        <v>15328.125</v>
      </c>
      <c r="H660" s="2">
        <f t="shared" si="64"/>
        <v>7.718378905999998</v>
      </c>
      <c r="I660" s="2">
        <f t="shared" si="62"/>
        <v>3.937708739999991</v>
      </c>
      <c r="J660" s="6">
        <f t="shared" si="66"/>
        <v>-3.7806701660000073</v>
      </c>
      <c r="K660">
        <v>15328.125</v>
      </c>
      <c r="L660">
        <f t="shared" si="65"/>
        <v>2.4534405519999893</v>
      </c>
      <c r="M660">
        <f t="shared" si="63"/>
        <v>2.4534405519999893</v>
      </c>
      <c r="N660" s="9">
        <f>20*LOG10((12200^2*K660^4)/((K660^2+20.6^2)*(K660^2+12200^2)*(K660^2+107.7^2)^0.5*(K660^2+737.9^2)^0.5)/aref)</f>
        <v>-6.237993653967612</v>
      </c>
      <c r="O660">
        <f t="shared" si="67"/>
        <v>1.4803852520323861</v>
      </c>
    </row>
    <row r="661" spans="1:15" ht="12.75">
      <c r="A661">
        <v>15351.562</v>
      </c>
      <c r="B661">
        <v>-85.854629517</v>
      </c>
      <c r="C661">
        <v>-89.643447876</v>
      </c>
      <c r="D661">
        <v>15351.562</v>
      </c>
      <c r="E661">
        <v>-91.168884277</v>
      </c>
      <c r="F661">
        <v>-91.168884277</v>
      </c>
      <c r="G661">
        <v>15351.562</v>
      </c>
      <c r="H661" s="2">
        <f t="shared" si="64"/>
        <v>7.775370482999989</v>
      </c>
      <c r="I661" s="2">
        <f t="shared" si="62"/>
        <v>3.9865521239999993</v>
      </c>
      <c r="J661" s="6">
        <f t="shared" si="66"/>
        <v>-3.7888183589999898</v>
      </c>
      <c r="K661">
        <v>15351.562</v>
      </c>
      <c r="L661">
        <f t="shared" si="65"/>
        <v>2.461115722999992</v>
      </c>
      <c r="M661">
        <f t="shared" si="63"/>
        <v>2.461115722999992</v>
      </c>
      <c r="N661" s="9">
        <f>20*LOG10((12200^2*K661^4)/((K661^2+20.6^2)*(K661^2+12200^2)*(K661^2+107.7^2)^0.5*(K661^2+737.9^2)^0.5)/aref)</f>
        <v>-6.2542202537759515</v>
      </c>
      <c r="O661">
        <f t="shared" si="67"/>
        <v>1.5211502292240375</v>
      </c>
    </row>
    <row r="662" spans="1:15" ht="12.75">
      <c r="A662">
        <v>15375</v>
      </c>
      <c r="B662">
        <v>-85.857055664</v>
      </c>
      <c r="C662">
        <v>-89.653991699</v>
      </c>
      <c r="D662">
        <v>15375</v>
      </c>
      <c r="E662">
        <v>-91.143730164</v>
      </c>
      <c r="F662">
        <v>-91.143730164</v>
      </c>
      <c r="G662">
        <v>15375</v>
      </c>
      <c r="H662" s="2">
        <f t="shared" si="64"/>
        <v>7.772944335999995</v>
      </c>
      <c r="I662" s="2">
        <f t="shared" si="62"/>
        <v>3.976008300999993</v>
      </c>
      <c r="J662" s="6">
        <f t="shared" si="66"/>
        <v>-3.7969360350000017</v>
      </c>
      <c r="K662">
        <v>15375</v>
      </c>
      <c r="L662">
        <f t="shared" si="65"/>
        <v>2.486269835999991</v>
      </c>
      <c r="M662">
        <f t="shared" si="63"/>
        <v>2.486269835999991</v>
      </c>
      <c r="N662" s="9">
        <f>20*LOG10((12200^2*K662^4)/((K662^2+20.6^2)*(K662^2+12200^2)*(K662^2+107.7^2)^0.5*(K662^2+737.9^2)^0.5)/aref)</f>
        <v>-6.2704420845139435</v>
      </c>
      <c r="O662">
        <f t="shared" si="67"/>
        <v>1.5025022514860513</v>
      </c>
    </row>
    <row r="663" spans="1:15" ht="12.75">
      <c r="A663">
        <v>15398.437</v>
      </c>
      <c r="B663">
        <v>-85.890945435</v>
      </c>
      <c r="C663">
        <v>-89.695915222</v>
      </c>
      <c r="D663">
        <v>15398.437</v>
      </c>
      <c r="E663">
        <v>-91.179946899</v>
      </c>
      <c r="F663">
        <v>-91.179946899</v>
      </c>
      <c r="G663">
        <v>15398.437</v>
      </c>
      <c r="H663" s="2">
        <f t="shared" si="64"/>
        <v>7.739054564999989</v>
      </c>
      <c r="I663" s="2">
        <f t="shared" si="62"/>
        <v>3.934084777999999</v>
      </c>
      <c r="J663" s="6">
        <f t="shared" si="66"/>
        <v>-3.8049697869999903</v>
      </c>
      <c r="K663">
        <v>15398.437</v>
      </c>
      <c r="L663">
        <f t="shared" si="65"/>
        <v>2.4500531009999946</v>
      </c>
      <c r="M663">
        <f t="shared" si="63"/>
        <v>2.4500531009999946</v>
      </c>
      <c r="N663" s="9">
        <f>20*LOG10((12200^2*K663^4)/((K663^2+20.6^2)*(K663^2+12200^2)*(K663^2+107.7^2)^0.5*(K663^2+737.9^2)^0.5)/aref)</f>
        <v>-6.286657735707094</v>
      </c>
      <c r="O663">
        <f t="shared" si="67"/>
        <v>1.452396829292895</v>
      </c>
    </row>
    <row r="664" spans="1:15" ht="12.75">
      <c r="A664">
        <v>15421.875</v>
      </c>
      <c r="B664">
        <v>-85.898452759</v>
      </c>
      <c r="C664">
        <v>-89.711334228</v>
      </c>
      <c r="D664">
        <v>15421.875</v>
      </c>
      <c r="E664">
        <v>-91.255302429</v>
      </c>
      <c r="F664">
        <v>-91.255302429</v>
      </c>
      <c r="G664">
        <v>15421.875</v>
      </c>
      <c r="H664" s="2">
        <f t="shared" si="64"/>
        <v>7.731547241000001</v>
      </c>
      <c r="I664" s="2">
        <f t="shared" si="62"/>
        <v>3.918665771999997</v>
      </c>
      <c r="J664" s="6">
        <f t="shared" si="66"/>
        <v>-3.812881469000004</v>
      </c>
      <c r="K664">
        <v>15421.875</v>
      </c>
      <c r="L664">
        <f t="shared" si="65"/>
        <v>2.3746975709999987</v>
      </c>
      <c r="M664">
        <f t="shared" si="63"/>
        <v>2.3746975709999987</v>
      </c>
      <c r="N664" s="9">
        <f>20*LOG10((12200^2*K664^4)/((K664^2+20.6^2)*(K664^2+12200^2)*(K664^2+107.7^2)^0.5*(K664^2+737.9^2)^0.5)/aref)</f>
        <v>-6.302868565074506</v>
      </c>
      <c r="O664">
        <f t="shared" si="67"/>
        <v>1.4286786759254948</v>
      </c>
    </row>
    <row r="665" spans="1:15" ht="12.75">
      <c r="A665">
        <v>15445.312</v>
      </c>
      <c r="B665">
        <v>-85.930831909</v>
      </c>
      <c r="C665">
        <v>-89.75164032</v>
      </c>
      <c r="D665">
        <v>15445.312</v>
      </c>
      <c r="E665">
        <v>-91.256965637</v>
      </c>
      <c r="F665">
        <v>-91.256965637</v>
      </c>
      <c r="G665">
        <v>15445.312</v>
      </c>
      <c r="H665" s="2">
        <f t="shared" si="64"/>
        <v>7.69916809099999</v>
      </c>
      <c r="I665" s="2">
        <f t="shared" si="62"/>
        <v>3.8783596799999884</v>
      </c>
      <c r="J665" s="6">
        <f t="shared" si="66"/>
        <v>-3.8208084110000016</v>
      </c>
      <c r="K665">
        <v>15445.312</v>
      </c>
      <c r="L665">
        <f t="shared" si="65"/>
        <v>2.373034363000002</v>
      </c>
      <c r="M665">
        <f t="shared" si="63"/>
        <v>2.373034363000002</v>
      </c>
      <c r="N665" s="9">
        <f>20*LOG10((12200^2*K665^4)/((K665^2+20.6^2)*(K665^2+12200^2)*(K665^2+107.7^2)^0.5*(K665^2+737.9^2)^0.5)/aref)</f>
        <v>-6.319073163472625</v>
      </c>
      <c r="O665">
        <f t="shared" si="67"/>
        <v>1.3800949275273648</v>
      </c>
    </row>
    <row r="666" spans="1:15" ht="12.75">
      <c r="A666">
        <v>15468.75</v>
      </c>
      <c r="B666">
        <v>-85.975479126</v>
      </c>
      <c r="C666">
        <v>-89.804191589</v>
      </c>
      <c r="D666">
        <v>15468.75</v>
      </c>
      <c r="E666">
        <v>-91.179855347</v>
      </c>
      <c r="F666">
        <v>-91.179855347</v>
      </c>
      <c r="G666">
        <v>15468.75</v>
      </c>
      <c r="H666" s="2">
        <f t="shared" si="64"/>
        <v>7.654520873999999</v>
      </c>
      <c r="I666" s="2">
        <f t="shared" si="62"/>
        <v>3.825808410999997</v>
      </c>
      <c r="J666" s="6">
        <f t="shared" si="66"/>
        <v>-3.8287124630000022</v>
      </c>
      <c r="K666">
        <v>15468.75</v>
      </c>
      <c r="L666">
        <f t="shared" si="65"/>
        <v>2.4501446529999953</v>
      </c>
      <c r="M666">
        <f t="shared" si="63"/>
        <v>2.4501446529999953</v>
      </c>
      <c r="N666" s="9">
        <f>20*LOG10((12200^2*K666^4)/((K666^2+20.6^2)*(K666^2+12200^2)*(K666^2+107.7^2)^0.5*(K666^2+737.9^2)^0.5)/aref)</f>
        <v>-6.3352728880674665</v>
      </c>
      <c r="O666">
        <f t="shared" si="67"/>
        <v>1.3192479859325328</v>
      </c>
    </row>
    <row r="667" spans="1:15" ht="12.75">
      <c r="A667">
        <v>15492.187</v>
      </c>
      <c r="B667">
        <v>-86.008483887</v>
      </c>
      <c r="C667">
        <v>-89.84500885</v>
      </c>
      <c r="D667">
        <v>15492.187</v>
      </c>
      <c r="E667">
        <v>-91.112541199</v>
      </c>
      <c r="F667">
        <v>-91.112541199</v>
      </c>
      <c r="G667">
        <v>15492.187</v>
      </c>
      <c r="H667" s="2">
        <f t="shared" si="64"/>
        <v>7.621516112999998</v>
      </c>
      <c r="I667" s="2">
        <f t="shared" si="62"/>
        <v>3.784991149999996</v>
      </c>
      <c r="J667" s="6">
        <f t="shared" si="66"/>
        <v>-3.8365249630000022</v>
      </c>
      <c r="K667">
        <v>15492.187</v>
      </c>
      <c r="L667">
        <f t="shared" si="65"/>
        <v>2.5174588009999894</v>
      </c>
      <c r="M667">
        <f t="shared" si="63"/>
        <v>2.5174588009999894</v>
      </c>
      <c r="N667" s="9">
        <f>20*LOG10((12200^2*K667^4)/((K667^2+20.6^2)*(K667^2+12200^2)*(K667^2+107.7^2)^0.5*(K667^2+737.9^2)^0.5)/aref)</f>
        <v>-6.351466331051087</v>
      </c>
      <c r="O667">
        <f t="shared" si="67"/>
        <v>1.2700497819489112</v>
      </c>
    </row>
    <row r="668" spans="1:15" ht="12.75">
      <c r="A668">
        <v>15515.625</v>
      </c>
      <c r="B668">
        <v>-85.982841492</v>
      </c>
      <c r="C668">
        <v>-89.827095032</v>
      </c>
      <c r="D668">
        <v>15515.625</v>
      </c>
      <c r="E668">
        <v>-91.094528198</v>
      </c>
      <c r="F668">
        <v>-91.094528198</v>
      </c>
      <c r="G668">
        <v>15515.625</v>
      </c>
      <c r="H668" s="2">
        <f t="shared" si="64"/>
        <v>7.64715850799999</v>
      </c>
      <c r="I668" s="2">
        <f t="shared" si="62"/>
        <v>3.802904967999993</v>
      </c>
      <c r="J668" s="6">
        <f t="shared" si="66"/>
        <v>-3.844253539999997</v>
      </c>
      <c r="K668">
        <v>15515.625</v>
      </c>
      <c r="L668">
        <f t="shared" si="65"/>
        <v>2.5354718019999893</v>
      </c>
      <c r="M668">
        <f t="shared" si="63"/>
        <v>2.5354718019999893</v>
      </c>
      <c r="N668" s="9">
        <f>20*LOG10((12200^2*K668^4)/((K668^2+20.6^2)*(K668^2+12200^2)*(K668^2+107.7^2)^0.5*(K668^2+737.9^2)^0.5)/aref)</f>
        <v>-6.3676548490235065</v>
      </c>
      <c r="O668">
        <f t="shared" si="67"/>
        <v>1.2795036589764832</v>
      </c>
    </row>
    <row r="669" spans="1:15" ht="12.75">
      <c r="A669">
        <v>15539.062</v>
      </c>
      <c r="B669">
        <v>-85.946174622</v>
      </c>
      <c r="C669">
        <v>-89.798187256</v>
      </c>
      <c r="D669">
        <v>15539.062</v>
      </c>
      <c r="E669">
        <v>-91.132034302</v>
      </c>
      <c r="F669">
        <v>-91.132034302</v>
      </c>
      <c r="G669">
        <v>15539.062</v>
      </c>
      <c r="H669" s="2">
        <f t="shared" si="64"/>
        <v>7.6838253779999945</v>
      </c>
      <c r="I669" s="2">
        <f t="shared" si="62"/>
        <v>3.83181274399999</v>
      </c>
      <c r="J669" s="6">
        <f t="shared" si="66"/>
        <v>-3.8520126340000047</v>
      </c>
      <c r="K669">
        <v>15539.062</v>
      </c>
      <c r="L669">
        <f t="shared" si="65"/>
        <v>2.4979656980000016</v>
      </c>
      <c r="M669">
        <f t="shared" si="63"/>
        <v>2.4979656980000016</v>
      </c>
      <c r="N669" s="9">
        <f>20*LOG10((12200^2*K669^4)/((K669^2+20.6^2)*(K669^2+12200^2)*(K669^2+107.7^2)^0.5*(K669^2+737.9^2)^0.5)/aref)</f>
        <v>-6.383837035516925</v>
      </c>
      <c r="O669">
        <f t="shared" si="67"/>
        <v>1.2999883424830694</v>
      </c>
    </row>
    <row r="670" spans="1:15" ht="12.75">
      <c r="A670">
        <v>15562.5</v>
      </c>
      <c r="B670">
        <v>-85.973884582</v>
      </c>
      <c r="C670">
        <v>-89.833839416</v>
      </c>
      <c r="D670">
        <v>15562.5</v>
      </c>
      <c r="E670">
        <v>-91.197273254</v>
      </c>
      <c r="F670">
        <v>-91.197273254</v>
      </c>
      <c r="G670">
        <v>15562.5</v>
      </c>
      <c r="H670" s="2">
        <f t="shared" si="64"/>
        <v>7.656115417999999</v>
      </c>
      <c r="I670" s="2">
        <f t="shared" si="62"/>
        <v>3.796160583999992</v>
      </c>
      <c r="J670" s="6">
        <f t="shared" si="66"/>
        <v>-3.859954834000007</v>
      </c>
      <c r="K670">
        <v>15562.5</v>
      </c>
      <c r="L670">
        <f t="shared" si="65"/>
        <v>2.432726746</v>
      </c>
      <c r="M670">
        <f t="shared" si="63"/>
        <v>2.432726746</v>
      </c>
      <c r="N670" s="9">
        <f>20*LOG10((12200^2*K670^4)/((K670^2+20.6^2)*(K670^2+12200^2)*(K670^2+107.7^2)^0.5*(K670^2+737.9^2)^0.5)/aref)</f>
        <v>-6.400014246552629</v>
      </c>
      <c r="O670">
        <f t="shared" si="67"/>
        <v>1.2561011714473702</v>
      </c>
    </row>
    <row r="671" spans="1:15" ht="12.75">
      <c r="A671">
        <v>15585.937</v>
      </c>
      <c r="B671">
        <v>-86.031669617</v>
      </c>
      <c r="C671">
        <v>-89.899665832</v>
      </c>
      <c r="D671">
        <v>15585.937</v>
      </c>
      <c r="E671">
        <v>-91.25901794399999</v>
      </c>
      <c r="F671">
        <v>-91.25901794399999</v>
      </c>
      <c r="G671">
        <v>15585.937</v>
      </c>
      <c r="H671" s="2">
        <f t="shared" si="64"/>
        <v>7.59833038299999</v>
      </c>
      <c r="I671" s="2">
        <f t="shared" si="62"/>
        <v>3.730334167999999</v>
      </c>
      <c r="J671" s="6">
        <f t="shared" si="66"/>
        <v>-3.867996214999991</v>
      </c>
      <c r="K671">
        <v>15585.937</v>
      </c>
      <c r="L671">
        <f t="shared" si="65"/>
        <v>2.3709820560000026</v>
      </c>
      <c r="M671">
        <f t="shared" si="63"/>
        <v>2.3709820560000026</v>
      </c>
      <c r="N671" s="9">
        <f>20*LOG10((12200^2*K671^4)/((K671^2+20.6^2)*(K671^2+12200^2)*(K671^2+107.7^2)^0.5*(K671^2+737.9^2)^0.5)/aref)</f>
        <v>-6.416185077007431</v>
      </c>
      <c r="O671">
        <f t="shared" si="67"/>
        <v>1.1821453059925586</v>
      </c>
    </row>
    <row r="672" spans="1:15" ht="12.75">
      <c r="A672">
        <v>15609.375</v>
      </c>
      <c r="B672">
        <v>-86.066131592</v>
      </c>
      <c r="C672">
        <v>-89.942100525</v>
      </c>
      <c r="D672">
        <v>15609.375</v>
      </c>
      <c r="E672">
        <v>-91.27658844</v>
      </c>
      <c r="F672">
        <v>-91.27658844</v>
      </c>
      <c r="G672">
        <v>15609.375</v>
      </c>
      <c r="H672" s="2">
        <f t="shared" si="64"/>
        <v>7.5638684079999905</v>
      </c>
      <c r="I672" s="2">
        <f t="shared" si="62"/>
        <v>3.6878994749999947</v>
      </c>
      <c r="J672" s="6">
        <f t="shared" si="66"/>
        <v>-3.875968932999996</v>
      </c>
      <c r="K672">
        <v>15609.375</v>
      </c>
      <c r="L672">
        <f t="shared" si="65"/>
        <v>2.353411559999998</v>
      </c>
      <c r="M672">
        <f t="shared" si="63"/>
        <v>2.353411559999998</v>
      </c>
      <c r="N672" s="9">
        <f>20*LOG10((12200^2*K672^4)/((K672^2+20.6^2)*(K672^2+12200^2)*(K672^2+107.7^2)^0.5*(K672^2+737.9^2)^0.5)/aref)</f>
        <v>-6.432350882311307</v>
      </c>
      <c r="O672">
        <f t="shared" si="67"/>
        <v>1.1315175256886834</v>
      </c>
    </row>
    <row r="673" spans="1:15" ht="12.75">
      <c r="A673">
        <v>15632.812</v>
      </c>
      <c r="B673">
        <v>-86.032409668</v>
      </c>
      <c r="C673">
        <v>-89.916297913</v>
      </c>
      <c r="D673">
        <v>15632.812</v>
      </c>
      <c r="E673">
        <v>-91.284111023</v>
      </c>
      <c r="F673">
        <v>-91.284111023</v>
      </c>
      <c r="G673">
        <v>15632.812</v>
      </c>
      <c r="H673" s="2">
        <f t="shared" si="64"/>
        <v>7.597590331999996</v>
      </c>
      <c r="I673" s="2">
        <f t="shared" si="62"/>
        <v>3.7137020870000015</v>
      </c>
      <c r="J673" s="6">
        <f t="shared" si="66"/>
        <v>-3.8838882449999943</v>
      </c>
      <c r="K673">
        <v>15632.812</v>
      </c>
      <c r="L673">
        <f t="shared" si="65"/>
        <v>2.3458889770000013</v>
      </c>
      <c r="M673">
        <f t="shared" si="63"/>
        <v>2.3458889770000013</v>
      </c>
      <c r="N673" s="9">
        <f>20*LOG10((12200^2*K673^4)/((K673^2+20.6^2)*(K673^2+12200^2)*(K673^2+107.7^2)^0.5*(K673^2+737.9^2)^0.5)/aref)</f>
        <v>-6.448510258690044</v>
      </c>
      <c r="O673">
        <f t="shared" si="67"/>
        <v>1.1490800733099515</v>
      </c>
    </row>
    <row r="674" spans="1:15" ht="12.75">
      <c r="A674">
        <v>15656.25</v>
      </c>
      <c r="B674">
        <v>-85.977218628</v>
      </c>
      <c r="C674">
        <v>-89.868705749</v>
      </c>
      <c r="D674">
        <v>15656.25</v>
      </c>
      <c r="E674">
        <v>-91.278785706</v>
      </c>
      <c r="F674">
        <v>-91.278785706</v>
      </c>
      <c r="G674">
        <v>15656.25</v>
      </c>
      <c r="H674" s="2">
        <f t="shared" si="64"/>
        <v>7.652781371999993</v>
      </c>
      <c r="I674" s="2">
        <f t="shared" si="62"/>
        <v>3.7612942509999954</v>
      </c>
      <c r="J674" s="6">
        <f t="shared" si="66"/>
        <v>-3.8914871209999973</v>
      </c>
      <c r="K674">
        <v>15656.25</v>
      </c>
      <c r="L674">
        <f t="shared" si="65"/>
        <v>2.351214294000002</v>
      </c>
      <c r="M674">
        <f t="shared" si="63"/>
        <v>2.351214294000002</v>
      </c>
      <c r="N674" s="9">
        <f>20*LOG10((12200^2*K674^4)/((K674^2+20.6^2)*(K674^2+12200^2)*(K674^2+107.7^2)^0.5*(K674^2+737.9^2)^0.5)/aref)</f>
        <v>-6.464664560969895</v>
      </c>
      <c r="O674">
        <f t="shared" si="67"/>
        <v>1.1881168110300973</v>
      </c>
    </row>
    <row r="675" spans="1:15" ht="12.75">
      <c r="A675">
        <v>15679.687</v>
      </c>
      <c r="B675">
        <v>-85.973731995</v>
      </c>
      <c r="C675">
        <v>-89.872779846</v>
      </c>
      <c r="D675">
        <v>15679.687</v>
      </c>
      <c r="E675">
        <v>-91.224510193</v>
      </c>
      <c r="F675">
        <v>-91.224510193</v>
      </c>
      <c r="G675">
        <v>15679.687</v>
      </c>
      <c r="H675" s="2">
        <f t="shared" si="64"/>
        <v>7.656268005000001</v>
      </c>
      <c r="I675" s="2">
        <f t="shared" si="62"/>
        <v>3.757220153999995</v>
      </c>
      <c r="J675" s="6">
        <f t="shared" si="66"/>
        <v>-3.899047851000006</v>
      </c>
      <c r="K675">
        <v>15679.687</v>
      </c>
      <c r="L675">
        <f t="shared" si="65"/>
        <v>2.405489806999995</v>
      </c>
      <c r="M675">
        <f t="shared" si="63"/>
        <v>2.405489806999995</v>
      </c>
      <c r="N675" s="9">
        <f>20*LOG10((12200^2*K675^4)/((K675^2+20.6^2)*(K675^2+12200^2)*(K675^2+107.7^2)^0.5*(K675^2+737.9^2)^0.5)/aref)</f>
        <v>-6.4808123867298875</v>
      </c>
      <c r="O675">
        <f t="shared" si="67"/>
        <v>1.1754556182701137</v>
      </c>
    </row>
    <row r="676" spans="1:15" ht="12.75">
      <c r="A676">
        <v>15703.125</v>
      </c>
      <c r="B676">
        <v>-85.965553284</v>
      </c>
      <c r="C676">
        <v>-89.872505188</v>
      </c>
      <c r="D676">
        <v>15703.125</v>
      </c>
      <c r="E676">
        <v>-91.170646667</v>
      </c>
      <c r="F676">
        <v>-91.170646667</v>
      </c>
      <c r="G676">
        <v>15703.125</v>
      </c>
      <c r="H676" s="2">
        <f t="shared" si="64"/>
        <v>7.6644467160000005</v>
      </c>
      <c r="I676" s="2">
        <f t="shared" si="62"/>
        <v>3.7574948119999902</v>
      </c>
      <c r="J676" s="6">
        <f t="shared" si="66"/>
        <v>-3.9069519040000102</v>
      </c>
      <c r="K676">
        <v>15703.125</v>
      </c>
      <c r="L676">
        <f t="shared" si="65"/>
        <v>2.4593533329999957</v>
      </c>
      <c r="M676">
        <f t="shared" si="63"/>
        <v>2.4593533329999957</v>
      </c>
      <c r="N676" s="9">
        <f>20*LOG10((12200^2*K676^4)/((K676^2+20.6^2)*(K676^2+12200^2)*(K676^2+107.7^2)^0.5*(K676^2+737.9^2)^0.5)/aref)</f>
        <v>-6.4969550901802995</v>
      </c>
      <c r="O676">
        <f t="shared" si="67"/>
        <v>1.167491625819701</v>
      </c>
    </row>
    <row r="677" spans="1:15" ht="12.75">
      <c r="A677">
        <v>15726.562</v>
      </c>
      <c r="B677">
        <v>-85.917236328</v>
      </c>
      <c r="C677">
        <v>-89.832099915</v>
      </c>
      <c r="D677">
        <v>15726.562</v>
      </c>
      <c r="E677">
        <v>-91.182991028</v>
      </c>
      <c r="F677">
        <v>-91.182991028</v>
      </c>
      <c r="G677">
        <v>15726.562</v>
      </c>
      <c r="H677" s="2">
        <f t="shared" si="64"/>
        <v>7.712763671999994</v>
      </c>
      <c r="I677" s="2">
        <f t="shared" si="62"/>
        <v>3.797900084999995</v>
      </c>
      <c r="J677" s="6">
        <f t="shared" si="66"/>
        <v>-3.9148635869999993</v>
      </c>
      <c r="K677">
        <v>15726.562</v>
      </c>
      <c r="L677">
        <f t="shared" si="65"/>
        <v>2.447008971999992</v>
      </c>
      <c r="M677">
        <f t="shared" si="63"/>
        <v>2.447008971999992</v>
      </c>
      <c r="N677" s="9">
        <f>20*LOG10((12200^2*K677^4)/((K677^2+20.6^2)*(K677^2+12200^2)*(K677^2+107.7^2)^0.5*(K677^2+737.9^2)^0.5)/aref)</f>
        <v>-6.513091270257592</v>
      </c>
      <c r="O677">
        <f t="shared" si="67"/>
        <v>1.1996724017424025</v>
      </c>
    </row>
    <row r="678" spans="1:15" ht="12.75">
      <c r="A678">
        <v>15750</v>
      </c>
      <c r="B678">
        <v>-85.894790649</v>
      </c>
      <c r="C678">
        <v>-89.817184448</v>
      </c>
      <c r="D678">
        <v>15750</v>
      </c>
      <c r="E678">
        <v>-91.233757019</v>
      </c>
      <c r="F678">
        <v>-91.233757019</v>
      </c>
      <c r="G678">
        <v>15750</v>
      </c>
      <c r="H678" s="2">
        <f t="shared" si="64"/>
        <v>7.735209350999995</v>
      </c>
      <c r="I678" s="2">
        <f t="shared" si="62"/>
        <v>3.8128155519999893</v>
      </c>
      <c r="J678" s="6">
        <f t="shared" si="66"/>
        <v>-3.9223937990000053</v>
      </c>
      <c r="K678">
        <v>15750</v>
      </c>
      <c r="L678">
        <f t="shared" si="65"/>
        <v>2.3962429810000003</v>
      </c>
      <c r="M678">
        <f t="shared" si="63"/>
        <v>2.3962429810000003</v>
      </c>
      <c r="N678" s="9">
        <f>20*LOG10((12200^2*K678^4)/((K678^2+20.6^2)*(K678^2+12200^2)*(K678^2+107.7^2)^0.5*(K678^2+737.9^2)^0.5)/aref)</f>
        <v>-6.529222280543973</v>
      </c>
      <c r="O678">
        <f t="shared" si="67"/>
        <v>1.2059870704560218</v>
      </c>
    </row>
    <row r="679" spans="1:15" ht="12.75">
      <c r="A679">
        <v>15773.437</v>
      </c>
      <c r="B679">
        <v>-85.960777283</v>
      </c>
      <c r="C679">
        <v>-89.890464783</v>
      </c>
      <c r="D679">
        <v>15773.437</v>
      </c>
      <c r="E679">
        <v>-91.27671814</v>
      </c>
      <c r="F679">
        <v>-91.27671814</v>
      </c>
      <c r="G679">
        <v>15773.437</v>
      </c>
      <c r="H679" s="2">
        <f t="shared" si="64"/>
        <v>7.669222716999997</v>
      </c>
      <c r="I679" s="2">
        <f t="shared" si="62"/>
        <v>3.7395352169999967</v>
      </c>
      <c r="J679" s="6">
        <f t="shared" si="66"/>
        <v>-3.9296875</v>
      </c>
      <c r="K679">
        <v>15773.437</v>
      </c>
      <c r="L679">
        <f t="shared" si="65"/>
        <v>2.3532818599999956</v>
      </c>
      <c r="M679">
        <f t="shared" si="63"/>
        <v>2.3532818599999956</v>
      </c>
      <c r="N679" s="9">
        <f>20*LOG10((12200^2*K679^4)/((K679^2+20.6^2)*(K679^2+12200^2)*(K679^2+107.7^2)^0.5*(K679^2+737.9^2)^0.5)/aref)</f>
        <v>-6.545346721337419</v>
      </c>
      <c r="O679">
        <f t="shared" si="67"/>
        <v>1.1238759956625781</v>
      </c>
    </row>
    <row r="680" spans="1:15" ht="12.75">
      <c r="A680">
        <v>15796.875</v>
      </c>
      <c r="B680">
        <v>-86.019523621</v>
      </c>
      <c r="C680">
        <v>-89.956817627</v>
      </c>
      <c r="D680">
        <v>15796.875</v>
      </c>
      <c r="E680">
        <v>-91.269081116</v>
      </c>
      <c r="F680">
        <v>-91.269081116</v>
      </c>
      <c r="G680">
        <v>15796.875</v>
      </c>
      <c r="H680" s="2">
        <f t="shared" si="64"/>
        <v>7.610476378999991</v>
      </c>
      <c r="I680" s="2">
        <f t="shared" si="62"/>
        <v>3.673182372999989</v>
      </c>
      <c r="J680" s="6">
        <f t="shared" si="66"/>
        <v>-3.937294006000002</v>
      </c>
      <c r="K680">
        <v>15796.875</v>
      </c>
      <c r="L680">
        <f t="shared" si="65"/>
        <v>2.360918884</v>
      </c>
      <c r="M680">
        <f t="shared" si="63"/>
        <v>2.360918884</v>
      </c>
      <c r="N680" s="9">
        <f>20*LOG10((12200^2*K680^4)/((K680^2+20.6^2)*(K680^2+12200^2)*(K680^2+107.7^2)^0.5*(K680^2+737.9^2)^0.5)/aref)</f>
        <v>-6.56146594558014</v>
      </c>
      <c r="O680">
        <f t="shared" si="67"/>
        <v>1.0490104334198511</v>
      </c>
    </row>
    <row r="681" spans="1:15" ht="12.75">
      <c r="A681">
        <v>15820.312</v>
      </c>
      <c r="B681">
        <v>-86.035217285</v>
      </c>
      <c r="C681">
        <v>-89.980400085</v>
      </c>
      <c r="D681">
        <v>15820.312</v>
      </c>
      <c r="E681">
        <v>-91.233650207</v>
      </c>
      <c r="F681">
        <v>-91.233650207</v>
      </c>
      <c r="G681">
        <v>15820.312</v>
      </c>
      <c r="H681" s="2">
        <f t="shared" si="64"/>
        <v>7.594782714999994</v>
      </c>
      <c r="I681" s="2">
        <f t="shared" si="62"/>
        <v>3.649599914999996</v>
      </c>
      <c r="J681" s="6">
        <f t="shared" si="66"/>
        <v>-3.9451827999999978</v>
      </c>
      <c r="K681">
        <v>15820.312</v>
      </c>
      <c r="L681">
        <f t="shared" si="65"/>
        <v>2.396349792999999</v>
      </c>
      <c r="M681">
        <f t="shared" si="63"/>
        <v>2.396349792999999</v>
      </c>
      <c r="N681" s="9">
        <f>20*LOG10((12200^2*K681^4)/((K681^2+20.6^2)*(K681^2+12200^2)*(K681^2+107.7^2)^0.5*(K681^2+737.9^2)^0.5)/aref)</f>
        <v>-6.577578554935637</v>
      </c>
      <c r="O681">
        <f t="shared" si="67"/>
        <v>1.0172041600643569</v>
      </c>
    </row>
    <row r="682" spans="1:15" ht="12.75">
      <c r="A682">
        <v>15843.75</v>
      </c>
      <c r="B682">
        <v>-86.059265137</v>
      </c>
      <c r="C682">
        <v>-90.012130737</v>
      </c>
      <c r="D682">
        <v>15843.75</v>
      </c>
      <c r="E682">
        <v>-91.236946106</v>
      </c>
      <c r="F682">
        <v>-91.236946106</v>
      </c>
      <c r="G682">
        <v>15843.75</v>
      </c>
      <c r="H682" s="2">
        <f t="shared" si="64"/>
        <v>7.570734862999998</v>
      </c>
      <c r="I682" s="2">
        <f t="shared" si="62"/>
        <v>3.6178692629999887</v>
      </c>
      <c r="J682" s="6">
        <f t="shared" si="66"/>
        <v>-3.9528656000000097</v>
      </c>
      <c r="K682">
        <v>15843.75</v>
      </c>
      <c r="L682">
        <f t="shared" si="65"/>
        <v>2.3930538939999906</v>
      </c>
      <c r="M682">
        <f t="shared" si="63"/>
        <v>2.3930538939999906</v>
      </c>
      <c r="N682" s="9">
        <f>20*LOG10((12200^2*K682^4)/((K682^2+20.6^2)*(K682^2+12200^2)*(K682^2+107.7^2)^0.5*(K682^2+737.9^2)^0.5)/aref)</f>
        <v>-6.593685901694349</v>
      </c>
      <c r="O682">
        <f t="shared" si="67"/>
        <v>0.9770489613056492</v>
      </c>
    </row>
    <row r="683" spans="1:15" ht="12.75">
      <c r="A683">
        <v>15867.187</v>
      </c>
      <c r="B683">
        <v>-86.033424377</v>
      </c>
      <c r="C683">
        <v>-89.993782043</v>
      </c>
      <c r="D683">
        <v>15867.187</v>
      </c>
      <c r="E683">
        <v>-91.295219421</v>
      </c>
      <c r="F683">
        <v>-91.295219421</v>
      </c>
      <c r="G683">
        <v>15867.187</v>
      </c>
      <c r="H683" s="2">
        <f t="shared" si="64"/>
        <v>7.596575622999993</v>
      </c>
      <c r="I683" s="2">
        <f t="shared" si="62"/>
        <v>3.6362179569999995</v>
      </c>
      <c r="J683" s="6">
        <f t="shared" si="66"/>
        <v>-3.960357665999993</v>
      </c>
      <c r="K683">
        <v>15867.187</v>
      </c>
      <c r="L683">
        <f t="shared" si="65"/>
        <v>2.3347805789999967</v>
      </c>
      <c r="M683">
        <f t="shared" si="63"/>
        <v>2.3347805789999967</v>
      </c>
      <c r="N683" s="9">
        <f>20*LOG10((12200^2*K683^4)/((K683^2+20.6^2)*(K683^2+12200^2)*(K683^2+107.7^2)^0.5*(K683^2+737.9^2)^0.5)/aref)</f>
        <v>-6.609786588889203</v>
      </c>
      <c r="O683">
        <f t="shared" si="67"/>
        <v>0.9867890341107897</v>
      </c>
    </row>
    <row r="684" spans="1:15" ht="12.75">
      <c r="A684">
        <v>15890.625</v>
      </c>
      <c r="B684">
        <v>-85.980781555</v>
      </c>
      <c r="C684">
        <v>-89.948890686</v>
      </c>
      <c r="D684">
        <v>15890.625</v>
      </c>
      <c r="E684">
        <v>-91.308105469</v>
      </c>
      <c r="F684">
        <v>-91.308105469</v>
      </c>
      <c r="G684">
        <v>15890.625</v>
      </c>
      <c r="H684" s="2">
        <f t="shared" si="64"/>
        <v>7.6492184450000025</v>
      </c>
      <c r="I684" s="2">
        <f t="shared" si="62"/>
        <v>3.681109313999997</v>
      </c>
      <c r="J684" s="6">
        <f t="shared" si="66"/>
        <v>-3.9681091310000056</v>
      </c>
      <c r="K684">
        <v>15890.625</v>
      </c>
      <c r="L684">
        <f t="shared" si="65"/>
        <v>2.321894530999998</v>
      </c>
      <c r="M684">
        <f t="shared" si="63"/>
        <v>2.321894530999998</v>
      </c>
      <c r="N684" s="9">
        <f>20*LOG10((12200^2*K684^4)/((K684^2+20.6^2)*(K684^2+12200^2)*(K684^2+107.7^2)^0.5*(K684^2+737.9^2)^0.5)/aref)</f>
        <v>-6.625881968147259</v>
      </c>
      <c r="O684">
        <f t="shared" si="67"/>
        <v>1.0233364768527435</v>
      </c>
    </row>
    <row r="685" spans="1:15" ht="12.75">
      <c r="A685">
        <v>15914.062</v>
      </c>
      <c r="B685">
        <v>-85.988464355</v>
      </c>
      <c r="C685">
        <v>-89.964324951</v>
      </c>
      <c r="D685">
        <v>15914.062</v>
      </c>
      <c r="E685">
        <v>-91.255249023</v>
      </c>
      <c r="F685">
        <v>-91.255249023</v>
      </c>
      <c r="G685">
        <v>15914.062</v>
      </c>
      <c r="H685" s="2">
        <f t="shared" si="64"/>
        <v>7.6415356449999905</v>
      </c>
      <c r="I685" s="2">
        <f t="shared" si="62"/>
        <v>3.6656750490000007</v>
      </c>
      <c r="J685" s="6">
        <f t="shared" si="66"/>
        <v>-3.9758605959999898</v>
      </c>
      <c r="K685">
        <v>15914.062</v>
      </c>
      <c r="L685">
        <f t="shared" si="65"/>
        <v>2.374750976999991</v>
      </c>
      <c r="M685">
        <f t="shared" si="63"/>
        <v>2.374750976999991</v>
      </c>
      <c r="N685" s="9">
        <f>20*LOG10((12200^2*K685^4)/((K685^2+20.6^2)*(K685^2+12200^2)*(K685^2+107.7^2)^0.5*(K685^2+737.9^2)^0.5)/aref)</f>
        <v>-6.641970643874695</v>
      </c>
      <c r="O685">
        <f t="shared" si="67"/>
        <v>0.9995650011252959</v>
      </c>
    </row>
    <row r="686" spans="1:15" ht="12.75">
      <c r="A686">
        <v>15937.5</v>
      </c>
      <c r="B686">
        <v>-85.987960815</v>
      </c>
      <c r="C686">
        <v>-89.971656799</v>
      </c>
      <c r="D686">
        <v>15937.5</v>
      </c>
      <c r="E686">
        <v>-91.255874634</v>
      </c>
      <c r="F686">
        <v>-91.255874634</v>
      </c>
      <c r="G686">
        <v>15937.5</v>
      </c>
      <c r="H686" s="2">
        <f t="shared" si="64"/>
        <v>7.642039185000002</v>
      </c>
      <c r="I686" s="2">
        <f t="shared" si="62"/>
        <v>3.658343200999994</v>
      </c>
      <c r="J686" s="6">
        <f t="shared" si="66"/>
        <v>-3.9836959840000077</v>
      </c>
      <c r="K686">
        <v>15937.5</v>
      </c>
      <c r="L686">
        <f t="shared" si="65"/>
        <v>2.3741253660000012</v>
      </c>
      <c r="M686">
        <f t="shared" si="63"/>
        <v>2.3741253660000012</v>
      </c>
      <c r="N686" s="9">
        <f>20*LOG10((12200^2*K686^4)/((K686^2+20.6^2)*(K686^2+12200^2)*(K686^2+107.7^2)^0.5*(K686^2+737.9^2)^0.5)/aref)</f>
        <v>-6.658053967023725</v>
      </c>
      <c r="O686">
        <f t="shared" si="67"/>
        <v>0.9839852179762767</v>
      </c>
    </row>
    <row r="687" spans="1:15" ht="12.75">
      <c r="A687">
        <v>15960.937</v>
      </c>
      <c r="B687">
        <v>-85.94342804</v>
      </c>
      <c r="C687">
        <v>-89.934761047</v>
      </c>
      <c r="D687">
        <v>15960.937</v>
      </c>
      <c r="E687">
        <v>-91.283554077</v>
      </c>
      <c r="F687">
        <v>-91.283554077</v>
      </c>
      <c r="G687">
        <v>15960.937</v>
      </c>
      <c r="H687" s="2">
        <f t="shared" si="64"/>
        <v>7.686571959999995</v>
      </c>
      <c r="I687" s="2">
        <f t="shared" si="62"/>
        <v>3.6952389530000005</v>
      </c>
      <c r="J687" s="6">
        <f t="shared" si="66"/>
        <v>-3.9913330069999944</v>
      </c>
      <c r="K687">
        <v>15960.937</v>
      </c>
      <c r="L687">
        <f t="shared" si="65"/>
        <v>2.3464459229999903</v>
      </c>
      <c r="M687">
        <f t="shared" si="63"/>
        <v>2.3464459229999903</v>
      </c>
      <c r="N687" s="9">
        <f>20*LOG10((12200^2*K687^4)/((K687^2+20.6^2)*(K687^2+12200^2)*(K687^2+107.7^2)^0.5*(K687^2+737.9^2)^0.5)/aref)</f>
        <v>-6.6741305433775295</v>
      </c>
      <c r="O687">
        <f t="shared" si="67"/>
        <v>1.0124414166224653</v>
      </c>
    </row>
    <row r="688" spans="1:15" ht="12.75">
      <c r="A688">
        <v>15984.375</v>
      </c>
      <c r="B688">
        <v>-85.929512024</v>
      </c>
      <c r="C688">
        <v>-89.928146362</v>
      </c>
      <c r="D688">
        <v>15984.375</v>
      </c>
      <c r="E688">
        <v>-91.314155579</v>
      </c>
      <c r="F688">
        <v>-91.314155579</v>
      </c>
      <c r="G688">
        <v>15984.375</v>
      </c>
      <c r="H688" s="2">
        <f t="shared" si="64"/>
        <v>7.700487975999991</v>
      </c>
      <c r="I688" s="2">
        <f t="shared" si="62"/>
        <v>3.7018536379999887</v>
      </c>
      <c r="J688" s="6">
        <f t="shared" si="66"/>
        <v>-3.9986343380000022</v>
      </c>
      <c r="K688">
        <v>15984.375</v>
      </c>
      <c r="L688">
        <f t="shared" si="65"/>
        <v>2.315844420999994</v>
      </c>
      <c r="M688">
        <f t="shared" si="63"/>
        <v>2.315844420999994</v>
      </c>
      <c r="N688" s="9">
        <f>20*LOG10((12200^2*K688^4)/((K688^2+20.6^2)*(K688^2+12200^2)*(K688^2+107.7^2)^0.5*(K688^2+737.9^2)^0.5)/aref)</f>
        <v>-6.690201723202165</v>
      </c>
      <c r="O688">
        <f t="shared" si="67"/>
        <v>1.010286252797826</v>
      </c>
    </row>
    <row r="689" spans="1:15" ht="12.75">
      <c r="A689">
        <v>16007.812</v>
      </c>
      <c r="B689">
        <v>-85.975990295</v>
      </c>
      <c r="C689">
        <v>-89.981819153</v>
      </c>
      <c r="D689">
        <v>16007.812</v>
      </c>
      <c r="E689">
        <v>-91.360809326</v>
      </c>
      <c r="F689">
        <v>-91.360809326</v>
      </c>
      <c r="G689">
        <v>16007.812</v>
      </c>
      <c r="H689" s="2">
        <f t="shared" si="64"/>
        <v>7.654009704999993</v>
      </c>
      <c r="I689" s="2">
        <f t="shared" si="62"/>
        <v>3.648180846999992</v>
      </c>
      <c r="J689" s="6">
        <f t="shared" si="66"/>
        <v>-4.005828858000001</v>
      </c>
      <c r="K689">
        <v>16007.812</v>
      </c>
      <c r="L689">
        <f t="shared" si="65"/>
        <v>2.2691906740000007</v>
      </c>
      <c r="M689">
        <f t="shared" si="63"/>
        <v>2.2691906740000007</v>
      </c>
      <c r="N689" s="9">
        <f>20*LOG10((12200^2*K689^4)/((K689^2+20.6^2)*(K689^2+12200^2)*(K689^2+107.7^2)^0.5*(K689^2+737.9^2)^0.5)/aref)</f>
        <v>-6.70626611366146</v>
      </c>
      <c r="O689">
        <f t="shared" si="67"/>
        <v>0.9477435913385328</v>
      </c>
    </row>
    <row r="690" spans="1:15" ht="12.75">
      <c r="A690">
        <v>16031.25</v>
      </c>
      <c r="B690">
        <v>-86.065231323</v>
      </c>
      <c r="C690">
        <v>-90.078269958</v>
      </c>
      <c r="D690">
        <v>16031.25</v>
      </c>
      <c r="E690">
        <v>-91.341644287</v>
      </c>
      <c r="F690">
        <v>-91.341644287</v>
      </c>
      <c r="G690">
        <v>16031.25</v>
      </c>
      <c r="H690" s="2">
        <f t="shared" si="64"/>
        <v>7.564768676999989</v>
      </c>
      <c r="I690" s="2">
        <f t="shared" si="62"/>
        <v>3.5517300419999884</v>
      </c>
      <c r="J690" s="6">
        <f t="shared" si="66"/>
        <v>-4.013038635000001</v>
      </c>
      <c r="K690">
        <v>16031.25</v>
      </c>
      <c r="L690">
        <f t="shared" si="65"/>
        <v>2.2883557130000014</v>
      </c>
      <c r="M690">
        <f t="shared" si="63"/>
        <v>2.2883557130000014</v>
      </c>
      <c r="N690" s="9">
        <f>20*LOG10((12200^2*K690^4)/((K690^2+20.6^2)*(K690^2+12200^2)*(K690^2+107.7^2)^0.5*(K690^2+737.9^2)^0.5)/aref)</f>
        <v>-6.72232506432417</v>
      </c>
      <c r="O690">
        <f t="shared" si="67"/>
        <v>0.8424436126758197</v>
      </c>
    </row>
    <row r="691" spans="1:15" ht="12.75">
      <c r="A691">
        <v>16054.687</v>
      </c>
      <c r="B691">
        <v>-86.152305603</v>
      </c>
      <c r="C691">
        <v>-90.172904968</v>
      </c>
      <c r="D691">
        <v>16054.687</v>
      </c>
      <c r="E691">
        <v>-91.275688171</v>
      </c>
      <c r="F691">
        <v>-91.275688171</v>
      </c>
      <c r="G691">
        <v>16054.687</v>
      </c>
      <c r="H691" s="2">
        <f t="shared" si="64"/>
        <v>7.477694396999993</v>
      </c>
      <c r="I691" s="2">
        <f t="shared" si="62"/>
        <v>3.457095031999998</v>
      </c>
      <c r="J691" s="6">
        <f t="shared" si="66"/>
        <v>-4.020599364999995</v>
      </c>
      <c r="K691">
        <v>16054.687</v>
      </c>
      <c r="L691">
        <f t="shared" si="65"/>
        <v>2.3543118289999967</v>
      </c>
      <c r="M691">
        <f t="shared" si="63"/>
        <v>2.3543118289999967</v>
      </c>
      <c r="N691" s="9">
        <f>20*LOG10((12200^2*K691^4)/((K691^2+20.6^2)*(K691^2+12200^2)*(K691^2+107.7^2)^0.5*(K691^2+737.9^2)^0.5)/aref)</f>
        <v>-6.738377183738339</v>
      </c>
      <c r="O691">
        <f t="shared" si="67"/>
        <v>0.7393172132616543</v>
      </c>
    </row>
    <row r="692" spans="1:15" ht="12.75">
      <c r="A692">
        <v>16078.125</v>
      </c>
      <c r="B692">
        <v>-86.188278198</v>
      </c>
      <c r="C692">
        <v>-90.216804504</v>
      </c>
      <c r="D692">
        <v>16078.125</v>
      </c>
      <c r="E692">
        <v>-91.277687073</v>
      </c>
      <c r="F692">
        <v>-91.277687073</v>
      </c>
      <c r="G692">
        <v>16078.125</v>
      </c>
      <c r="H692" s="2">
        <f t="shared" si="64"/>
        <v>7.441721801999989</v>
      </c>
      <c r="I692" s="2">
        <f t="shared" si="62"/>
        <v>3.413195496</v>
      </c>
      <c r="J692" s="6">
        <f t="shared" si="66"/>
        <v>-4.028526305999989</v>
      </c>
      <c r="K692">
        <v>16078.125</v>
      </c>
      <c r="L692">
        <f t="shared" si="65"/>
        <v>2.352312927</v>
      </c>
      <c r="M692">
        <f t="shared" si="63"/>
        <v>2.352312927</v>
      </c>
      <c r="N692" s="9">
        <f>20*LOG10((12200^2*K692^4)/((K692^2+20.6^2)*(K692^2+12200^2)*(K692^2+107.7^2)^0.5*(K692^2+737.9^2)^0.5)/aref)</f>
        <v>-6.75442382076441</v>
      </c>
      <c r="O692">
        <f t="shared" si="67"/>
        <v>0.6872979812355791</v>
      </c>
    </row>
    <row r="693" spans="1:15" ht="12.75">
      <c r="A693">
        <v>16101.562</v>
      </c>
      <c r="B693">
        <v>-86.154174805</v>
      </c>
      <c r="C693">
        <v>-90.190315247</v>
      </c>
      <c r="D693">
        <v>16101.562</v>
      </c>
      <c r="E693">
        <v>-91.291030884</v>
      </c>
      <c r="F693">
        <v>-91.291030884</v>
      </c>
      <c r="G693">
        <v>16101.562</v>
      </c>
      <c r="H693" s="2">
        <f t="shared" si="64"/>
        <v>7.475825194999999</v>
      </c>
      <c r="I693" s="2">
        <f t="shared" si="62"/>
        <v>3.4396847529999945</v>
      </c>
      <c r="J693" s="6">
        <f t="shared" si="66"/>
        <v>-4.036140442000004</v>
      </c>
      <c r="K693">
        <v>16101.562</v>
      </c>
      <c r="L693">
        <f t="shared" si="65"/>
        <v>2.3389691160000012</v>
      </c>
      <c r="M693">
        <f t="shared" si="63"/>
        <v>2.3389691160000012</v>
      </c>
      <c r="N693" s="9">
        <f>20*LOG10((12200^2*K693^4)/((K693^2+20.6^2)*(K693^2+12200^2)*(K693^2+107.7^2)^0.5*(K693^2+737.9^2)^0.5)/aref)</f>
        <v>-6.77046358533814</v>
      </c>
      <c r="O693">
        <f t="shared" si="67"/>
        <v>0.7053616096618587</v>
      </c>
    </row>
    <row r="694" spans="1:15" ht="12.75">
      <c r="A694">
        <v>16125</v>
      </c>
      <c r="B694">
        <v>-86.07258606</v>
      </c>
      <c r="C694">
        <v>-90.115989685</v>
      </c>
      <c r="D694">
        <v>16125</v>
      </c>
      <c r="E694">
        <v>-91.302696228</v>
      </c>
      <c r="F694">
        <v>-91.302696228</v>
      </c>
      <c r="G694">
        <v>16125</v>
      </c>
      <c r="H694" s="2">
        <f t="shared" si="64"/>
        <v>7.557413939999989</v>
      </c>
      <c r="I694" s="2">
        <f t="shared" si="62"/>
        <v>3.514010314999993</v>
      </c>
      <c r="J694" s="6">
        <f t="shared" si="66"/>
        <v>-4.043403624999996</v>
      </c>
      <c r="K694">
        <v>16125</v>
      </c>
      <c r="L694">
        <f t="shared" si="65"/>
        <v>2.3273037719999934</v>
      </c>
      <c r="M694">
        <f t="shared" si="63"/>
        <v>2.3273037719999934</v>
      </c>
      <c r="N694" s="9">
        <f>20*LOG10((12200^2*K694^4)/((K694^2+20.6^2)*(K694^2+12200^2)*(K694^2+107.7^2)^0.5*(K694^2+737.9^2)^0.5)/aref)</f>
        <v>-6.78649782560081</v>
      </c>
      <c r="O694">
        <f t="shared" si="67"/>
        <v>0.7709161143991796</v>
      </c>
    </row>
    <row r="695" spans="1:15" ht="12.75">
      <c r="A695">
        <v>16148.437</v>
      </c>
      <c r="B695">
        <v>-86.023414612</v>
      </c>
      <c r="C695">
        <v>-90.074028015</v>
      </c>
      <c r="D695">
        <v>16148.437</v>
      </c>
      <c r="E695">
        <v>-91.320884705</v>
      </c>
      <c r="F695">
        <v>-91.320884705</v>
      </c>
      <c r="G695">
        <v>16148.437</v>
      </c>
      <c r="H695" s="2">
        <f t="shared" si="64"/>
        <v>7.606585387999999</v>
      </c>
      <c r="I695" s="2">
        <f t="shared" si="62"/>
        <v>3.5559719849999993</v>
      </c>
      <c r="J695" s="6">
        <f t="shared" si="66"/>
        <v>-4.050613403</v>
      </c>
      <c r="K695">
        <v>16148.437</v>
      </c>
      <c r="L695">
        <f t="shared" si="65"/>
        <v>2.309115294999998</v>
      </c>
      <c r="M695">
        <f t="shared" si="63"/>
        <v>2.309115294999998</v>
      </c>
      <c r="N695" s="9">
        <f>20*LOG10((12200^2*K695^4)/((K695^2+20.6^2)*(K695^2+12200^2)*(K695^2+107.7^2)^0.5*(K695^2+737.9^2)^0.5)/aref)</f>
        <v>-6.802525152879286</v>
      </c>
      <c r="O695">
        <f t="shared" si="67"/>
        <v>0.8040602351207129</v>
      </c>
    </row>
    <row r="696" spans="1:15" ht="12.75">
      <c r="A696">
        <v>16171.875</v>
      </c>
      <c r="B696">
        <v>-86.071937561</v>
      </c>
      <c r="C696">
        <v>-90.129814148</v>
      </c>
      <c r="D696">
        <v>16171.875</v>
      </c>
      <c r="E696">
        <v>-91.33455658</v>
      </c>
      <c r="F696">
        <v>-91.33455658</v>
      </c>
      <c r="G696">
        <v>16171.875</v>
      </c>
      <c r="H696" s="2">
        <f t="shared" si="64"/>
        <v>7.558062438999997</v>
      </c>
      <c r="I696" s="2">
        <f t="shared" si="62"/>
        <v>3.5001858520000013</v>
      </c>
      <c r="J696" s="6">
        <f t="shared" si="66"/>
        <v>-4.0578765869999955</v>
      </c>
      <c r="K696">
        <v>16171.875</v>
      </c>
      <c r="L696">
        <f t="shared" si="65"/>
        <v>2.295443419999998</v>
      </c>
      <c r="M696">
        <f t="shared" si="63"/>
        <v>2.295443419999998</v>
      </c>
      <c r="N696" s="9">
        <f>20*LOG10((12200^2*K696^4)/((K696^2+20.6^2)*(K696^2+12200^2)*(K696^2+107.7^2)^0.5*(K696^2+737.9^2)^0.5)/aref)</f>
        <v>-6.818546914584979</v>
      </c>
      <c r="O696">
        <f t="shared" si="67"/>
        <v>0.739515524415018</v>
      </c>
    </row>
    <row r="697" spans="1:15" ht="12.75">
      <c r="A697">
        <v>16195.312</v>
      </c>
      <c r="B697">
        <v>-86.131347656</v>
      </c>
      <c r="C697">
        <v>-90.196495056</v>
      </c>
      <c r="D697">
        <v>16195.312</v>
      </c>
      <c r="E697">
        <v>-91.336662292</v>
      </c>
      <c r="F697">
        <v>-91.336662292</v>
      </c>
      <c r="G697">
        <v>16195.312</v>
      </c>
      <c r="H697" s="2">
        <f t="shared" si="64"/>
        <v>7.498652343999993</v>
      </c>
      <c r="I697" s="2">
        <f t="shared" si="62"/>
        <v>3.433504943999992</v>
      </c>
      <c r="J697" s="6">
        <f t="shared" si="66"/>
        <v>-4.065147400000001</v>
      </c>
      <c r="K697">
        <v>16195.312</v>
      </c>
      <c r="L697">
        <f t="shared" si="65"/>
        <v>2.2933377079999957</v>
      </c>
      <c r="M697">
        <f t="shared" si="63"/>
        <v>2.2933377079999957</v>
      </c>
      <c r="N697" s="9">
        <f>20*LOG10((12200^2*K697^4)/((K697^2+20.6^2)*(K697^2+12200^2)*(K697^2+107.7^2)^0.5*(K697^2+737.9^2)^0.5)/aref)</f>
        <v>-6.834561723439199</v>
      </c>
      <c r="O697">
        <f t="shared" si="67"/>
        <v>0.6640906205607937</v>
      </c>
    </row>
    <row r="698" spans="1:15" ht="12.75">
      <c r="A698">
        <v>16218.75</v>
      </c>
      <c r="B698">
        <v>-86.082191467</v>
      </c>
      <c r="C698">
        <v>-90.154678345</v>
      </c>
      <c r="D698">
        <v>16218.75</v>
      </c>
      <c r="E698">
        <v>-91.327438354</v>
      </c>
      <c r="F698">
        <v>-91.327438354</v>
      </c>
      <c r="G698">
        <v>16218.75</v>
      </c>
      <c r="H698" s="2">
        <f t="shared" si="64"/>
        <v>7.547808532999994</v>
      </c>
      <c r="I698" s="2">
        <f t="shared" si="62"/>
        <v>3.475321655000002</v>
      </c>
      <c r="J698" s="6">
        <f t="shared" si="66"/>
        <v>-4.072486877999992</v>
      </c>
      <c r="K698">
        <v>16218.75</v>
      </c>
      <c r="L698">
        <f t="shared" si="65"/>
        <v>2.302561646000001</v>
      </c>
      <c r="M698">
        <f t="shared" si="63"/>
        <v>2.302561646000001</v>
      </c>
      <c r="N698" s="9">
        <f>20*LOG10((12200^2*K698^4)/((K698^2+20.6^2)*(K698^2+12200^2)*(K698^2+107.7^2)^0.5*(K698^2+737.9^2)^0.5)/aref)</f>
        <v>-6.850570926112923</v>
      </c>
      <c r="O698">
        <f t="shared" si="67"/>
        <v>0.6972376068870716</v>
      </c>
    </row>
    <row r="699" spans="1:15" ht="12.75">
      <c r="A699">
        <v>16242.187</v>
      </c>
      <c r="B699">
        <v>-86.006256103</v>
      </c>
      <c r="C699">
        <v>-90.086112976</v>
      </c>
      <c r="D699">
        <v>16242.187</v>
      </c>
      <c r="E699">
        <v>-91.351654053</v>
      </c>
      <c r="F699">
        <v>-91.351654053</v>
      </c>
      <c r="G699">
        <v>16242.187</v>
      </c>
      <c r="H699" s="2">
        <f t="shared" si="64"/>
        <v>7.623743896999997</v>
      </c>
      <c r="I699" s="2">
        <f t="shared" si="62"/>
        <v>3.543887024</v>
      </c>
      <c r="J699" s="6">
        <f t="shared" si="66"/>
        <v>-4.079856872999997</v>
      </c>
      <c r="K699">
        <v>16242.187</v>
      </c>
      <c r="L699">
        <f t="shared" si="65"/>
        <v>2.278345946999991</v>
      </c>
      <c r="M699">
        <f t="shared" si="63"/>
        <v>2.278345946999991</v>
      </c>
      <c r="N699" s="9">
        <f>20*LOG10((12200^2*K699^4)/((K699^2+20.6^2)*(K699^2+12200^2)*(K699^2+107.7^2)^0.5*(K699^2+737.9^2)^0.5)/aref)</f>
        <v>-6.866573136725146</v>
      </c>
      <c r="O699">
        <f t="shared" si="67"/>
        <v>0.7571707602748514</v>
      </c>
    </row>
    <row r="700" spans="1:15" ht="12.75">
      <c r="A700">
        <v>16265.625</v>
      </c>
      <c r="B700">
        <v>-86.030143738</v>
      </c>
      <c r="C700">
        <v>-90.117095947</v>
      </c>
      <c r="D700">
        <v>16265.625</v>
      </c>
      <c r="E700">
        <v>-91.39490509</v>
      </c>
      <c r="F700">
        <v>-91.39490509</v>
      </c>
      <c r="G700">
        <v>16265.625</v>
      </c>
      <c r="H700" s="2">
        <f t="shared" si="64"/>
        <v>7.599856261999989</v>
      </c>
      <c r="I700" s="2">
        <f t="shared" si="62"/>
        <v>3.5129040529999997</v>
      </c>
      <c r="J700" s="6">
        <f t="shared" si="66"/>
        <v>-4.086952208999989</v>
      </c>
      <c r="K700">
        <v>16265.625</v>
      </c>
      <c r="L700">
        <f t="shared" si="65"/>
        <v>2.235094910000001</v>
      </c>
      <c r="M700">
        <f t="shared" si="63"/>
        <v>2.235094910000001</v>
      </c>
      <c r="N700" s="9">
        <f>20*LOG10((12200^2*K700^4)/((K700^2+20.6^2)*(K700^2+12200^2)*(K700^2+107.7^2)^0.5*(K700^2+737.9^2)^0.5)/aref)</f>
        <v>-6.8825697011960045</v>
      </c>
      <c r="O700">
        <f t="shared" si="67"/>
        <v>0.7172865608039842</v>
      </c>
    </row>
    <row r="701" spans="1:15" ht="12.75">
      <c r="A701">
        <v>16289.062</v>
      </c>
      <c r="B701">
        <v>-86.082969665</v>
      </c>
      <c r="C701">
        <v>-90.177108765</v>
      </c>
      <c r="D701">
        <v>16289.062</v>
      </c>
      <c r="E701">
        <v>-91.426109314</v>
      </c>
      <c r="F701">
        <v>-91.426109314</v>
      </c>
      <c r="G701">
        <v>16289.062</v>
      </c>
      <c r="H701" s="2">
        <f t="shared" si="64"/>
        <v>7.547030335000002</v>
      </c>
      <c r="I701" s="2">
        <f t="shared" si="62"/>
        <v>3.4528912349999956</v>
      </c>
      <c r="J701" s="6">
        <f t="shared" si="66"/>
        <v>-4.094139100000007</v>
      </c>
      <c r="K701">
        <v>16289.062</v>
      </c>
      <c r="L701">
        <f t="shared" si="65"/>
        <v>2.203890685999994</v>
      </c>
      <c r="M701">
        <f t="shared" si="63"/>
        <v>2.203890685999994</v>
      </c>
      <c r="N701" s="9">
        <f>20*LOG10((12200^2*K701^4)/((K701^2+20.6^2)*(K701^2+12200^2)*(K701^2+107.7^2)^0.5*(K701^2+737.9^2)^0.5)/aref)</f>
        <v>-6.898559235045352</v>
      </c>
      <c r="O701">
        <f t="shared" si="67"/>
        <v>0.6484710999546506</v>
      </c>
    </row>
    <row r="702" spans="1:15" ht="12.75">
      <c r="A702">
        <v>16312.5</v>
      </c>
      <c r="B702">
        <v>-86.055870056</v>
      </c>
      <c r="C702">
        <v>-90.157348633</v>
      </c>
      <c r="D702">
        <v>16312.5</v>
      </c>
      <c r="E702">
        <v>-91.448173523</v>
      </c>
      <c r="F702">
        <v>-91.448173523</v>
      </c>
      <c r="G702">
        <v>16312.5</v>
      </c>
      <c r="H702" s="2">
        <f t="shared" si="64"/>
        <v>7.574129943999992</v>
      </c>
      <c r="I702" s="2">
        <f t="shared" si="62"/>
        <v>3.4726513669999974</v>
      </c>
      <c r="J702" s="6">
        <f t="shared" si="66"/>
        <v>-4.101478576999995</v>
      </c>
      <c r="K702">
        <v>16312.5</v>
      </c>
      <c r="L702">
        <f t="shared" si="65"/>
        <v>2.1818264770000013</v>
      </c>
      <c r="M702">
        <f t="shared" si="63"/>
        <v>2.1818264770000013</v>
      </c>
      <c r="N702" s="9">
        <f>20*LOG10((12200^2*K702^4)/((K702^2+20.6^2)*(K702^2+12200^2)*(K702^2+107.7^2)^0.5*(K702^2+737.9^2)^0.5)/aref)</f>
        <v>-6.914543083432197</v>
      </c>
      <c r="O702">
        <f t="shared" si="67"/>
        <v>0.6595868605677948</v>
      </c>
    </row>
    <row r="703" spans="1:15" ht="12.75">
      <c r="A703">
        <v>16335.937</v>
      </c>
      <c r="B703">
        <v>-85.97227478</v>
      </c>
      <c r="C703">
        <v>-90.081092834</v>
      </c>
      <c r="D703">
        <v>16335.937</v>
      </c>
      <c r="E703">
        <v>-91.456230164</v>
      </c>
      <c r="F703">
        <v>-91.456230164</v>
      </c>
      <c r="G703">
        <v>16335.937</v>
      </c>
      <c r="H703" s="2">
        <f t="shared" si="64"/>
        <v>7.657725219999989</v>
      </c>
      <c r="I703" s="2">
        <f t="shared" si="62"/>
        <v>3.5489071659999922</v>
      </c>
      <c r="J703" s="6">
        <f t="shared" si="66"/>
        <v>-4.108818053999997</v>
      </c>
      <c r="K703">
        <v>16335.937</v>
      </c>
      <c r="L703">
        <f t="shared" si="65"/>
        <v>2.173769835999991</v>
      </c>
      <c r="M703">
        <f t="shared" si="63"/>
        <v>2.173769835999991</v>
      </c>
      <c r="N703" s="9">
        <f>20*LOG10((12200^2*K703^4)/((K703^2+20.6^2)*(K703^2+12200^2)*(K703^2+107.7^2)^0.5*(K703^2+737.9^2)^0.5)/aref)</f>
        <v>-6.930519863280349</v>
      </c>
      <c r="O703">
        <f t="shared" si="67"/>
        <v>0.7272053567196402</v>
      </c>
    </row>
    <row r="704" spans="1:15" ht="12.75">
      <c r="A704">
        <v>16359.375</v>
      </c>
      <c r="B704">
        <v>-85.885536194</v>
      </c>
      <c r="C704">
        <v>-90.001777649</v>
      </c>
      <c r="D704">
        <v>16359.375</v>
      </c>
      <c r="E704">
        <v>-91.457931519</v>
      </c>
      <c r="F704">
        <v>-91.457931519</v>
      </c>
      <c r="G704">
        <v>16359.375</v>
      </c>
      <c r="H704" s="2">
        <f t="shared" si="64"/>
        <v>7.744463805999999</v>
      </c>
      <c r="I704" s="2">
        <f t="shared" si="62"/>
        <v>3.628222350999991</v>
      </c>
      <c r="J704" s="6">
        <f t="shared" si="66"/>
        <v>-4.116241455000008</v>
      </c>
      <c r="K704">
        <v>16359.375</v>
      </c>
      <c r="L704">
        <f t="shared" si="65"/>
        <v>2.1720684809999966</v>
      </c>
      <c r="M704">
        <f t="shared" si="63"/>
        <v>2.1720684809999966</v>
      </c>
      <c r="N704" s="9">
        <f>20*LOG10((12200^2*K704^4)/((K704^2+20.6^2)*(K704^2+12200^2)*(K704^2+107.7^2)^0.5*(K704^2+737.9^2)^0.5)/aref)</f>
        <v>-6.9464909189775685</v>
      </c>
      <c r="O704">
        <f t="shared" si="67"/>
        <v>0.7979728870224303</v>
      </c>
    </row>
    <row r="705" spans="1:15" ht="12.75">
      <c r="A705">
        <v>16382.812</v>
      </c>
      <c r="B705">
        <v>-85.859725952</v>
      </c>
      <c r="C705">
        <v>-89.983123779</v>
      </c>
      <c r="D705">
        <v>16382.812</v>
      </c>
      <c r="E705">
        <v>-91.495697021</v>
      </c>
      <c r="F705">
        <v>-91.495697021</v>
      </c>
      <c r="G705">
        <v>16382.812</v>
      </c>
      <c r="H705" s="2">
        <f t="shared" si="64"/>
        <v>7.77027404799999</v>
      </c>
      <c r="I705" s="2">
        <f t="shared" si="62"/>
        <v>3.6468762209999994</v>
      </c>
      <c r="J705" s="6">
        <f t="shared" si="66"/>
        <v>-4.123397826999991</v>
      </c>
      <c r="K705">
        <v>16382.812</v>
      </c>
      <c r="L705">
        <f t="shared" si="65"/>
        <v>2.1343029789999974</v>
      </c>
      <c r="M705">
        <f t="shared" si="63"/>
        <v>2.1343029789999974</v>
      </c>
      <c r="N705" s="9">
        <f>20*LOG10((12200^2*K705^4)/((K705^2+20.6^2)*(K705^2+12200^2)*(K705^2+107.7^2)^0.5*(K705^2+737.9^2)^0.5)/aref)</f>
        <v>-6.96245486885462</v>
      </c>
      <c r="O705">
        <f t="shared" si="67"/>
        <v>0.8078191791453699</v>
      </c>
    </row>
    <row r="706" spans="1:15" ht="12.75">
      <c r="A706">
        <v>16406.25</v>
      </c>
      <c r="B706">
        <v>-85.957710266</v>
      </c>
      <c r="C706">
        <v>-90.08807373</v>
      </c>
      <c r="D706">
        <v>16406.25</v>
      </c>
      <c r="E706">
        <v>-91.522567749</v>
      </c>
      <c r="F706">
        <v>-91.522567749</v>
      </c>
      <c r="G706">
        <v>16406.25</v>
      </c>
      <c r="H706" s="2">
        <f t="shared" si="64"/>
        <v>7.672289733999989</v>
      </c>
      <c r="I706" s="2">
        <f t="shared" si="62"/>
        <v>3.5419262699999905</v>
      </c>
      <c r="J706" s="6">
        <f t="shared" si="66"/>
        <v>-4.130363463999998</v>
      </c>
      <c r="K706">
        <v>16406.25</v>
      </c>
      <c r="L706">
        <f t="shared" si="65"/>
        <v>2.1074322509999917</v>
      </c>
      <c r="M706">
        <f t="shared" si="63"/>
        <v>2.1074322509999917</v>
      </c>
      <c r="N706" s="9">
        <f>20*LOG10((12200^2*K706^4)/((K706^2+20.6^2)*(K706^2+12200^2)*(K706^2+107.7^2)^0.5*(K706^2+737.9^2)^0.5)/aref)</f>
        <v>-6.978413056518042</v>
      </c>
      <c r="O706">
        <f t="shared" si="67"/>
        <v>0.6938766774819474</v>
      </c>
    </row>
    <row r="707" spans="1:15" ht="12.75">
      <c r="A707">
        <v>16429.687</v>
      </c>
      <c r="B707">
        <v>-86.049835205</v>
      </c>
      <c r="C707">
        <v>-90.187240601</v>
      </c>
      <c r="D707">
        <v>16429.687</v>
      </c>
      <c r="E707">
        <v>-91.49848938</v>
      </c>
      <c r="F707">
        <v>-91.49848938</v>
      </c>
      <c r="G707">
        <v>16429.687</v>
      </c>
      <c r="H707" s="2">
        <f t="shared" si="64"/>
        <v>7.580164795000002</v>
      </c>
      <c r="I707" s="2">
        <f t="shared" si="62"/>
        <v>3.4427593989999963</v>
      </c>
      <c r="J707" s="6">
        <f t="shared" si="66"/>
        <v>-4.1374053960000055</v>
      </c>
      <c r="K707">
        <v>16429.687</v>
      </c>
      <c r="L707">
        <f t="shared" si="65"/>
        <v>2.1315106200000002</v>
      </c>
      <c r="M707">
        <f t="shared" si="63"/>
        <v>2.1315106200000002</v>
      </c>
      <c r="N707" s="9">
        <f>20*LOG10((12200^2*K707^4)/((K707^2+20.6^2)*(K707^2+12200^2)*(K707^2+107.7^2)^0.5*(K707^2+737.9^2)^0.5)/aref)</f>
        <v>-6.994364101708491</v>
      </c>
      <c r="O707">
        <f t="shared" si="67"/>
        <v>0.5858006932915103</v>
      </c>
    </row>
    <row r="708" spans="1:15" ht="12.75">
      <c r="A708">
        <v>16453.125</v>
      </c>
      <c r="B708">
        <v>-86.083946228</v>
      </c>
      <c r="C708">
        <v>-90.228507996</v>
      </c>
      <c r="D708">
        <v>16453.125</v>
      </c>
      <c r="E708">
        <v>-91.451332092</v>
      </c>
      <c r="F708">
        <v>-91.451332092</v>
      </c>
      <c r="G708">
        <v>16453.125</v>
      </c>
      <c r="H708" s="2">
        <f t="shared" si="64"/>
        <v>7.546053771999993</v>
      </c>
      <c r="I708" s="2">
        <f t="shared" si="62"/>
        <v>3.4014920039999907</v>
      </c>
      <c r="J708" s="6">
        <f t="shared" si="66"/>
        <v>-4.144561768000003</v>
      </c>
      <c r="K708">
        <v>16453.125</v>
      </c>
      <c r="L708">
        <f t="shared" si="65"/>
        <v>2.178667907999994</v>
      </c>
      <c r="M708">
        <f t="shared" si="63"/>
        <v>2.178667907999994</v>
      </c>
      <c r="N708" s="9">
        <f>20*LOG10((12200^2*K708^4)/((K708^2+20.6^2)*(K708^2+12200^2)*(K708^2+107.7^2)^0.5*(K708^2+737.9^2)^0.5)/aref)</f>
        <v>-7.010309347241419</v>
      </c>
      <c r="O708">
        <f t="shared" si="67"/>
        <v>0.5357444247585743</v>
      </c>
    </row>
    <row r="709" spans="1:15" ht="12.75">
      <c r="A709">
        <v>16476.562</v>
      </c>
      <c r="B709">
        <v>-86.101158142</v>
      </c>
      <c r="C709">
        <v>-90.252960205</v>
      </c>
      <c r="D709">
        <v>16476.562</v>
      </c>
      <c r="E709">
        <v>-91.411605835</v>
      </c>
      <c r="F709">
        <v>-91.411605835</v>
      </c>
      <c r="G709">
        <v>16476.562</v>
      </c>
      <c r="H709" s="2">
        <f t="shared" si="64"/>
        <v>7.528841857999993</v>
      </c>
      <c r="I709" s="2">
        <f t="shared" si="62"/>
        <v>3.3770397950000017</v>
      </c>
      <c r="J709" s="6">
        <f t="shared" si="66"/>
        <v>-4.151802062999991</v>
      </c>
      <c r="K709">
        <v>16476.562</v>
      </c>
      <c r="L709">
        <f t="shared" si="65"/>
        <v>2.2183941649999923</v>
      </c>
      <c r="M709">
        <f t="shared" si="63"/>
        <v>2.2183941649999923</v>
      </c>
      <c r="N709" s="9">
        <f>20*LOG10((12200^2*K709^4)/((K709^2+20.6^2)*(K709^2+12200^2)*(K709^2+107.7^2)^0.5*(K709^2+737.9^2)^0.5)/aref)</f>
        <v>-7.026247414270267</v>
      </c>
      <c r="O709">
        <f t="shared" si="67"/>
        <v>0.5025944437297261</v>
      </c>
    </row>
    <row r="710" spans="1:15" ht="12.75">
      <c r="A710">
        <v>16500</v>
      </c>
      <c r="B710">
        <v>-86.084503174</v>
      </c>
      <c r="C710">
        <v>-90.243408203</v>
      </c>
      <c r="D710">
        <v>16500</v>
      </c>
      <c r="E710">
        <v>-91.458908081</v>
      </c>
      <c r="F710">
        <v>-91.458908081</v>
      </c>
      <c r="G710">
        <v>16500</v>
      </c>
      <c r="H710" s="2">
        <f t="shared" si="64"/>
        <v>7.54549682599999</v>
      </c>
      <c r="I710" s="2">
        <f aca="true" t="shared" si="68" ref="I710:I773">C710+93.63</f>
        <v>3.386591796999994</v>
      </c>
      <c r="J710" s="6">
        <f t="shared" si="66"/>
        <v>-4.158905028999996</v>
      </c>
      <c r="K710">
        <v>16500</v>
      </c>
      <c r="L710">
        <f t="shared" si="65"/>
        <v>2.1710919189999913</v>
      </c>
      <c r="M710">
        <f aca="true" t="shared" si="69" ref="M710:M773">F710+93.63</f>
        <v>2.1710919189999913</v>
      </c>
      <c r="N710" s="9">
        <f>20*LOG10((12200^2*K710^4)/((K710^2+20.6^2)*(K710^2+12200^2)*(K710^2+107.7^2)^0.5*(K710^2+737.9^2)^0.5)/aref)</f>
        <v>-7.042179644809669</v>
      </c>
      <c r="O710">
        <f t="shared" si="67"/>
        <v>0.5033171811903214</v>
      </c>
    </row>
    <row r="711" spans="1:15" ht="12.75">
      <c r="A711">
        <v>16523.437</v>
      </c>
      <c r="B711">
        <v>-86.010284424</v>
      </c>
      <c r="C711">
        <v>-90.176307678</v>
      </c>
      <c r="D711">
        <v>16523.437</v>
      </c>
      <c r="E711">
        <v>-91.601387024</v>
      </c>
      <c r="F711">
        <v>-91.601387024</v>
      </c>
      <c r="G711">
        <v>16523.437</v>
      </c>
      <c r="H711" s="2">
        <f aca="true" t="shared" si="70" ref="H711:H774">B711+93.63</f>
        <v>7.61971557599999</v>
      </c>
      <c r="I711" s="2">
        <f t="shared" si="68"/>
        <v>3.453692321999995</v>
      </c>
      <c r="J711" s="6">
        <f t="shared" si="66"/>
        <v>-4.166023253999995</v>
      </c>
      <c r="K711">
        <v>16523.437</v>
      </c>
      <c r="L711">
        <f aca="true" t="shared" si="71" ref="L711:L774">E711+93.63</f>
        <v>2.028612975999991</v>
      </c>
      <c r="M711">
        <f t="shared" si="69"/>
        <v>2.028612975999991</v>
      </c>
      <c r="N711" s="9">
        <f>20*LOG10((12200^2*K711^4)/((K711^2+20.6^2)*(K711^2+12200^2)*(K711^2+107.7^2)^0.5*(K711^2+737.9^2)^0.5)/aref)</f>
        <v>-7.058104661428642</v>
      </c>
      <c r="O711">
        <f t="shared" si="67"/>
        <v>0.5616109145713484</v>
      </c>
    </row>
    <row r="712" spans="1:15" ht="12.75">
      <c r="A712">
        <v>16546.875</v>
      </c>
      <c r="B712">
        <v>-85.930831909</v>
      </c>
      <c r="C712">
        <v>-90.103874207</v>
      </c>
      <c r="D712">
        <v>16546.875</v>
      </c>
      <c r="E712">
        <v>-91.639640808</v>
      </c>
      <c r="F712">
        <v>-91.639640808</v>
      </c>
      <c r="G712">
        <v>16546.875</v>
      </c>
      <c r="H712" s="2">
        <f t="shared" si="70"/>
        <v>7.69916809099999</v>
      </c>
      <c r="I712" s="2">
        <f t="shared" si="68"/>
        <v>3.5261257929999914</v>
      </c>
      <c r="J712" s="6">
        <f aca="true" t="shared" si="72" ref="J712:J775">I712-H712</f>
        <v>-4.173042297999999</v>
      </c>
      <c r="K712">
        <v>16546.875</v>
      </c>
      <c r="L712">
        <f t="shared" si="71"/>
        <v>1.9903591919999997</v>
      </c>
      <c r="M712">
        <f t="shared" si="69"/>
        <v>1.9903591919999997</v>
      </c>
      <c r="N712" s="9">
        <f>20*LOG10((12200^2*K712^4)/((K712^2+20.6^2)*(K712^2+12200^2)*(K712^2+107.7^2)^0.5*(K712^2+737.9^2)^0.5)/aref)</f>
        <v>-7.0740238053314535</v>
      </c>
      <c r="O712">
        <f aca="true" t="shared" si="73" ref="O712:O775">H712+N712</f>
        <v>0.6251442856685365</v>
      </c>
    </row>
    <row r="713" spans="1:15" ht="12.75">
      <c r="A713">
        <v>16570.312</v>
      </c>
      <c r="B713">
        <v>-85.920555115</v>
      </c>
      <c r="C713">
        <v>-90.100418091</v>
      </c>
      <c r="D713">
        <v>16570.312</v>
      </c>
      <c r="E713">
        <v>-91.572029114</v>
      </c>
      <c r="F713">
        <v>-91.572029114</v>
      </c>
      <c r="G713">
        <v>16570.312</v>
      </c>
      <c r="H713" s="2">
        <f t="shared" si="70"/>
        <v>7.709444884999996</v>
      </c>
      <c r="I713" s="2">
        <f t="shared" si="68"/>
        <v>3.529581909000001</v>
      </c>
      <c r="J713" s="6">
        <f t="shared" si="72"/>
        <v>-4.1798629759999955</v>
      </c>
      <c r="K713">
        <v>16570.312</v>
      </c>
      <c r="L713">
        <f t="shared" si="71"/>
        <v>2.0579708859999926</v>
      </c>
      <c r="M713">
        <f t="shared" si="69"/>
        <v>2.0579708859999926</v>
      </c>
      <c r="N713" s="9">
        <f>20*LOG10((12200^2*K713^4)/((K713^2+20.6^2)*(K713^2+12200^2)*(K713^2+107.7^2)^0.5*(K713^2+737.9^2)^0.5)/aref)</f>
        <v>-7.089935700505383</v>
      </c>
      <c r="O713">
        <f t="shared" si="73"/>
        <v>0.6195091844946132</v>
      </c>
    </row>
    <row r="714" spans="1:15" ht="12.75">
      <c r="A714">
        <v>16593.75</v>
      </c>
      <c r="B714">
        <v>-85.957054138</v>
      </c>
      <c r="C714">
        <v>-90.143867493</v>
      </c>
      <c r="D714">
        <v>16593.75</v>
      </c>
      <c r="E714">
        <v>-91.490943909</v>
      </c>
      <c r="F714">
        <v>-91.490943909</v>
      </c>
      <c r="G714">
        <v>16593.75</v>
      </c>
      <c r="H714" s="2">
        <f t="shared" si="70"/>
        <v>7.672945861999992</v>
      </c>
      <c r="I714" s="2">
        <f t="shared" si="68"/>
        <v>3.4861325069999936</v>
      </c>
      <c r="J714" s="6">
        <f t="shared" si="72"/>
        <v>-4.186813354999998</v>
      </c>
      <c r="K714">
        <v>16593.75</v>
      </c>
      <c r="L714">
        <f t="shared" si="71"/>
        <v>2.1390560910000005</v>
      </c>
      <c r="M714">
        <f t="shared" si="69"/>
        <v>2.1390560910000005</v>
      </c>
      <c r="N714" s="9">
        <f>20*LOG10((12200^2*K714^4)/((K714^2+20.6^2)*(K714^2+12200^2)*(K714^2+107.7^2)^0.5*(K714^2+737.9^2)^0.5)/aref)</f>
        <v>-7.1058416873349035</v>
      </c>
      <c r="O714">
        <f t="shared" si="73"/>
        <v>0.5671041746650882</v>
      </c>
    </row>
    <row r="715" spans="1:15" ht="12.75">
      <c r="A715">
        <v>16617.187</v>
      </c>
      <c r="B715">
        <v>-85.999145508</v>
      </c>
      <c r="C715">
        <v>-90.192878723</v>
      </c>
      <c r="D715">
        <v>16617.187</v>
      </c>
      <c r="E715">
        <v>-91.465744019</v>
      </c>
      <c r="F715">
        <v>-91.465744019</v>
      </c>
      <c r="G715">
        <v>16617.187</v>
      </c>
      <c r="H715" s="2">
        <f t="shared" si="70"/>
        <v>7.630854491999997</v>
      </c>
      <c r="I715" s="2">
        <f t="shared" si="68"/>
        <v>3.4371212769999886</v>
      </c>
      <c r="J715" s="6">
        <f t="shared" si="72"/>
        <v>-4.193733215000009</v>
      </c>
      <c r="K715">
        <v>16617.187</v>
      </c>
      <c r="L715">
        <f t="shared" si="71"/>
        <v>2.1642559809999966</v>
      </c>
      <c r="M715">
        <f t="shared" si="69"/>
        <v>2.1642559809999966</v>
      </c>
      <c r="N715" s="9">
        <f>20*LOG10((12200^2*K715^4)/((K715^2+20.6^2)*(K715^2+12200^2)*(K715^2+107.7^2)^0.5*(K715^2+737.9^2)^0.5)/aref)</f>
        <v>-7.121740391228223</v>
      </c>
      <c r="O715">
        <f t="shared" si="73"/>
        <v>0.5091141007717743</v>
      </c>
    </row>
    <row r="716" spans="1:15" ht="12.75">
      <c r="A716">
        <v>16640.625</v>
      </c>
      <c r="B716">
        <v>-85.985839844</v>
      </c>
      <c r="C716">
        <v>-90.186424255</v>
      </c>
      <c r="D716">
        <v>16640.625</v>
      </c>
      <c r="E716">
        <v>-91.478790283</v>
      </c>
      <c r="F716">
        <v>-91.478790283</v>
      </c>
      <c r="G716">
        <v>16640.625</v>
      </c>
      <c r="H716" s="2">
        <f t="shared" si="70"/>
        <v>7.644160155999998</v>
      </c>
      <c r="I716" s="2">
        <f t="shared" si="68"/>
        <v>3.4435757449999898</v>
      </c>
      <c r="J716" s="6">
        <f t="shared" si="72"/>
        <v>-4.200584411000008</v>
      </c>
      <c r="K716">
        <v>16640.625</v>
      </c>
      <c r="L716">
        <f t="shared" si="71"/>
        <v>2.1512097170000004</v>
      </c>
      <c r="M716">
        <f t="shared" si="69"/>
        <v>2.1512097170000004</v>
      </c>
      <c r="N716" s="9">
        <f>20*LOG10((12200^2*K716^4)/((K716^2+20.6^2)*(K716^2+12200^2)*(K716^2+107.7^2)^0.5*(K716^2+737.9^2)^0.5)/aref)</f>
        <v>-7.137633151740697</v>
      </c>
      <c r="O716">
        <f t="shared" si="73"/>
        <v>0.5065270042593015</v>
      </c>
    </row>
    <row r="717" spans="1:15" ht="12.75">
      <c r="A717">
        <v>16664.062</v>
      </c>
      <c r="B717">
        <v>-85.975631714</v>
      </c>
      <c r="C717">
        <v>-90.183235168</v>
      </c>
      <c r="D717">
        <v>16664.062</v>
      </c>
      <c r="E717">
        <v>-91.46169281</v>
      </c>
      <c r="F717">
        <v>-91.46169281</v>
      </c>
      <c r="G717">
        <v>16664.062</v>
      </c>
      <c r="H717" s="2">
        <f t="shared" si="70"/>
        <v>7.654368285999993</v>
      </c>
      <c r="I717" s="2">
        <f t="shared" si="68"/>
        <v>3.4467648319999995</v>
      </c>
      <c r="J717" s="6">
        <f t="shared" si="72"/>
        <v>-4.207603453999994</v>
      </c>
      <c r="K717">
        <v>16664.062</v>
      </c>
      <c r="L717">
        <f t="shared" si="71"/>
        <v>2.168307189999993</v>
      </c>
      <c r="M717">
        <f t="shared" si="69"/>
        <v>2.168307189999993</v>
      </c>
      <c r="N717" s="9">
        <f>20*LOG10((12200^2*K717^4)/((K717^2+20.6^2)*(K717^2+12200^2)*(K717^2+107.7^2)^0.5*(K717^2+737.9^2)^0.5)/aref)</f>
        <v>-7.1535185957040435</v>
      </c>
      <c r="O717">
        <f t="shared" si="73"/>
        <v>0.5008496902959498</v>
      </c>
    </row>
    <row r="718" spans="1:15" ht="12.75">
      <c r="A718">
        <v>16687.5</v>
      </c>
      <c r="B718">
        <v>-86.00843811</v>
      </c>
      <c r="C718">
        <v>-90.223251343</v>
      </c>
      <c r="D718">
        <v>16687.5</v>
      </c>
      <c r="E718">
        <v>-91.477096558</v>
      </c>
      <c r="F718">
        <v>-91.477096558</v>
      </c>
      <c r="G718">
        <v>16687.5</v>
      </c>
      <c r="H718" s="2">
        <f t="shared" si="70"/>
        <v>7.621561889999995</v>
      </c>
      <c r="I718" s="2">
        <f t="shared" si="68"/>
        <v>3.4067486569999943</v>
      </c>
      <c r="J718" s="6">
        <f t="shared" si="72"/>
        <v>-4.214813233000001</v>
      </c>
      <c r="K718">
        <v>16687.5</v>
      </c>
      <c r="L718">
        <f t="shared" si="71"/>
        <v>2.152903441999996</v>
      </c>
      <c r="M718">
        <f t="shared" si="69"/>
        <v>2.152903441999996</v>
      </c>
      <c r="N718" s="9">
        <f>20*LOG10((12200^2*K718^4)/((K718^2+20.6^2)*(K718^2+12200^2)*(K718^2+107.7^2)^0.5*(K718^2+737.9^2)^0.5)/aref)</f>
        <v>-7.169398061835327</v>
      </c>
      <c r="O718">
        <f t="shared" si="73"/>
        <v>0.45216382816466805</v>
      </c>
    </row>
    <row r="719" spans="1:15" ht="12.75">
      <c r="A719">
        <v>16710.937</v>
      </c>
      <c r="B719">
        <v>-86.021194458</v>
      </c>
      <c r="C719">
        <v>-90.242897034</v>
      </c>
      <c r="D719">
        <v>16710.937</v>
      </c>
      <c r="E719">
        <v>-91.489257812</v>
      </c>
      <c r="F719">
        <v>-91.489257812</v>
      </c>
      <c r="G719">
        <v>16710.937</v>
      </c>
      <c r="H719" s="2">
        <f t="shared" si="70"/>
        <v>7.608805541999999</v>
      </c>
      <c r="I719" s="2">
        <f t="shared" si="68"/>
        <v>3.3871029660000005</v>
      </c>
      <c r="J719" s="6">
        <f t="shared" si="72"/>
        <v>-4.221702575999998</v>
      </c>
      <c r="K719">
        <v>16710.937</v>
      </c>
      <c r="L719">
        <f t="shared" si="71"/>
        <v>2.14074218799999</v>
      </c>
      <c r="M719">
        <f t="shared" si="69"/>
        <v>2.14074218799999</v>
      </c>
      <c r="N719" s="9">
        <f>20*LOG10((12200^2*K719^4)/((K719^2+20.6^2)*(K719^2+12200^2)*(K719^2+107.7^2)^0.5*(K719^2+737.9^2)^0.5)/aref)</f>
        <v>-7.185270178392291</v>
      </c>
      <c r="O719">
        <f t="shared" si="73"/>
        <v>0.4235353636077077</v>
      </c>
    </row>
    <row r="720" spans="1:15" ht="12.75">
      <c r="A720">
        <v>16734.375</v>
      </c>
      <c r="B720">
        <v>-85.991096497</v>
      </c>
      <c r="C720">
        <v>-90.21938324</v>
      </c>
      <c r="D720">
        <v>16734.375</v>
      </c>
      <c r="E720">
        <v>-91.48147583</v>
      </c>
      <c r="F720">
        <v>-91.48147583</v>
      </c>
      <c r="G720">
        <v>16734.375</v>
      </c>
      <c r="H720" s="2">
        <f t="shared" si="70"/>
        <v>7.6389035029999945</v>
      </c>
      <c r="I720" s="2">
        <f t="shared" si="68"/>
        <v>3.4106167599999964</v>
      </c>
      <c r="J720" s="6">
        <f t="shared" si="72"/>
        <v>-4.228286742999998</v>
      </c>
      <c r="K720">
        <v>16734.375</v>
      </c>
      <c r="L720">
        <f t="shared" si="71"/>
        <v>2.1485241700000017</v>
      </c>
      <c r="M720">
        <f t="shared" si="69"/>
        <v>2.1485241700000017</v>
      </c>
      <c r="N720" s="9">
        <f>20*LOG10((12200^2*K720^4)/((K720^2+20.6^2)*(K720^2+12200^2)*(K720^2+107.7^2)^0.5*(K720^2+737.9^2)^0.5)/aref)</f>
        <v>-7.20113628324467</v>
      </c>
      <c r="O720">
        <f t="shared" si="73"/>
        <v>0.4377672197553242</v>
      </c>
    </row>
    <row r="721" spans="1:15" ht="12.75">
      <c r="A721">
        <v>16757.812</v>
      </c>
      <c r="B721">
        <v>-85.964988708</v>
      </c>
      <c r="C721">
        <v>-90.19996643100001</v>
      </c>
      <c r="D721">
        <v>16757.812</v>
      </c>
      <c r="E721">
        <v>-91.49571991</v>
      </c>
      <c r="F721">
        <v>-91.49571991</v>
      </c>
      <c r="G721">
        <v>16757.812</v>
      </c>
      <c r="H721" s="2">
        <f t="shared" si="70"/>
        <v>7.665011291999988</v>
      </c>
      <c r="I721" s="2">
        <f t="shared" si="68"/>
        <v>3.4300335689999883</v>
      </c>
      <c r="J721" s="6">
        <f t="shared" si="72"/>
        <v>-4.234977723</v>
      </c>
      <c r="K721">
        <v>16757.812</v>
      </c>
      <c r="L721">
        <f t="shared" si="71"/>
        <v>2.13428008999999</v>
      </c>
      <c r="M721">
        <f t="shared" si="69"/>
        <v>2.13428008999999</v>
      </c>
      <c r="N721" s="9">
        <f>20*LOG10((12200^2*K721^4)/((K721^2+20.6^2)*(K721^2+12200^2)*(K721^2+107.7^2)^0.5*(K721^2+737.9^2)^0.5)/aref)</f>
        <v>-7.21699500607866</v>
      </c>
      <c r="O721">
        <f t="shared" si="73"/>
        <v>0.44801628592132836</v>
      </c>
    </row>
    <row r="722" spans="1:15" ht="12.75">
      <c r="A722">
        <v>16781.25</v>
      </c>
      <c r="B722">
        <v>-85.987220764</v>
      </c>
      <c r="C722">
        <v>-90.229019165</v>
      </c>
      <c r="D722">
        <v>16781.25</v>
      </c>
      <c r="E722">
        <v>-91.522499084</v>
      </c>
      <c r="F722">
        <v>-91.522499084</v>
      </c>
      <c r="G722">
        <v>16781.25</v>
      </c>
      <c r="H722" s="2">
        <f t="shared" si="70"/>
        <v>7.6427792359999955</v>
      </c>
      <c r="I722" s="2">
        <f t="shared" si="68"/>
        <v>3.4009808349999986</v>
      </c>
      <c r="J722" s="6">
        <f t="shared" si="72"/>
        <v>-4.241798400999997</v>
      </c>
      <c r="K722">
        <v>16781.25</v>
      </c>
      <c r="L722">
        <f t="shared" si="71"/>
        <v>2.1075009159999922</v>
      </c>
      <c r="M722">
        <f t="shared" si="69"/>
        <v>2.1075009159999922</v>
      </c>
      <c r="N722" s="9">
        <f>20*LOG10((12200^2*K722^4)/((K722^2+20.6^2)*(K722^2+12200^2)*(K722^2+107.7^2)^0.5*(K722^2+737.9^2)^0.5)/aref)</f>
        <v>-7.23284768390776</v>
      </c>
      <c r="O722">
        <f t="shared" si="73"/>
        <v>0.4099315520922353</v>
      </c>
    </row>
    <row r="723" spans="1:15" ht="12.75">
      <c r="A723">
        <v>16804.687</v>
      </c>
      <c r="B723">
        <v>-86.043083191</v>
      </c>
      <c r="C723">
        <v>-90.291931152</v>
      </c>
      <c r="D723">
        <v>16804.687</v>
      </c>
      <c r="E723">
        <v>-91.58681488</v>
      </c>
      <c r="F723">
        <v>-91.58681488</v>
      </c>
      <c r="G723">
        <v>16804.687</v>
      </c>
      <c r="H723" s="2">
        <f t="shared" si="70"/>
        <v>7.586916809000002</v>
      </c>
      <c r="I723" s="2">
        <f t="shared" si="68"/>
        <v>3.338068847999992</v>
      </c>
      <c r="J723" s="6">
        <f t="shared" si="72"/>
        <v>-4.24884796100001</v>
      </c>
      <c r="K723">
        <v>16804.687</v>
      </c>
      <c r="L723">
        <f t="shared" si="71"/>
        <v>2.0431851199999898</v>
      </c>
      <c r="M723">
        <f t="shared" si="69"/>
        <v>2.0431851199999898</v>
      </c>
      <c r="N723" s="9">
        <f>20*LOG10((12200^2*K723^4)/((K723^2+20.6^2)*(K723^2+12200^2)*(K723^2+107.7^2)^0.5*(K723^2+737.9^2)^0.5)/aref)</f>
        <v>-7.248692947849005</v>
      </c>
      <c r="O723">
        <f t="shared" si="73"/>
        <v>0.3382238611509969</v>
      </c>
    </row>
    <row r="724" spans="1:15" ht="12.75">
      <c r="A724">
        <v>16828.125</v>
      </c>
      <c r="B724">
        <v>-86.071601868</v>
      </c>
      <c r="C724">
        <v>-90.327644348</v>
      </c>
      <c r="D724">
        <v>16828.125</v>
      </c>
      <c r="E724">
        <v>-91.61542511</v>
      </c>
      <c r="F724">
        <v>-91.61542511</v>
      </c>
      <c r="G724">
        <v>16828.125</v>
      </c>
      <c r="H724" s="2">
        <f t="shared" si="70"/>
        <v>7.5583981319999936</v>
      </c>
      <c r="I724" s="2">
        <f t="shared" si="68"/>
        <v>3.3023556519999886</v>
      </c>
      <c r="J724" s="6">
        <f t="shared" si="72"/>
        <v>-4.256042480000005</v>
      </c>
      <c r="K724">
        <v>16828.125</v>
      </c>
      <c r="L724">
        <f t="shared" si="71"/>
        <v>2.0145748899999916</v>
      </c>
      <c r="M724">
        <f t="shared" si="69"/>
        <v>2.0145748899999916</v>
      </c>
      <c r="N724" s="9">
        <f>20*LOG10((12200^2*K724^4)/((K724^2+20.6^2)*(K724^2+12200^2)*(K724^2+107.7^2)^0.5*(K724^2+737.9^2)^0.5)/aref)</f>
        <v>-7.264532134050859</v>
      </c>
      <c r="O724">
        <f t="shared" si="73"/>
        <v>0.29386599794913426</v>
      </c>
    </row>
    <row r="725" spans="1:15" ht="12.75">
      <c r="A725">
        <v>16851.562</v>
      </c>
      <c r="B725">
        <v>-86.028861999</v>
      </c>
      <c r="C725">
        <v>-90.2917099</v>
      </c>
      <c r="D725">
        <v>16851.562</v>
      </c>
      <c r="E725">
        <v>-91.570030212</v>
      </c>
      <c r="F725">
        <v>-91.570030212</v>
      </c>
      <c r="G725">
        <v>16851.562</v>
      </c>
      <c r="H725" s="2">
        <f t="shared" si="70"/>
        <v>7.601138000999995</v>
      </c>
      <c r="I725" s="2">
        <f t="shared" si="68"/>
        <v>3.3382900999999947</v>
      </c>
      <c r="J725" s="6">
        <f t="shared" si="72"/>
        <v>-4.262847901000001</v>
      </c>
      <c r="K725">
        <v>16851.562</v>
      </c>
      <c r="L725">
        <f t="shared" si="71"/>
        <v>2.0599697879999894</v>
      </c>
      <c r="M725">
        <f t="shared" si="69"/>
        <v>2.0599697879999894</v>
      </c>
      <c r="N725" s="9">
        <f>20*LOG10((12200^2*K725^4)/((K725^2+20.6^2)*(K725^2+12200^2)*(K725^2+107.7^2)^0.5*(K725^2+737.9^2)^0.5)/aref)</f>
        <v>-7.280363875063504</v>
      </c>
      <c r="O725">
        <f t="shared" si="73"/>
        <v>0.32077412593649157</v>
      </c>
    </row>
    <row r="726" spans="1:15" ht="12.75">
      <c r="A726">
        <v>16875</v>
      </c>
      <c r="B726">
        <v>-86.00453949</v>
      </c>
      <c r="C726">
        <v>-90.273971558</v>
      </c>
      <c r="D726">
        <v>16875</v>
      </c>
      <c r="E726">
        <v>-91.570709228</v>
      </c>
      <c r="F726">
        <v>-91.570709228</v>
      </c>
      <c r="G726">
        <v>16875</v>
      </c>
      <c r="H726" s="2">
        <f t="shared" si="70"/>
        <v>7.625460509999996</v>
      </c>
      <c r="I726" s="2">
        <f t="shared" si="68"/>
        <v>3.356028441999996</v>
      </c>
      <c r="J726" s="6">
        <f t="shared" si="72"/>
        <v>-4.269432068</v>
      </c>
      <c r="K726">
        <v>16875</v>
      </c>
      <c r="L726">
        <f t="shared" si="71"/>
        <v>2.059290771999997</v>
      </c>
      <c r="M726">
        <f t="shared" si="69"/>
        <v>2.059290771999997</v>
      </c>
      <c r="N726" s="9">
        <f>20*LOG10((12200^2*K726^4)/((K726^2+20.6^2)*(K726^2+12200^2)*(K726^2+107.7^2)^0.5*(K726^2+737.9^2)^0.5)/aref)</f>
        <v>-7.2961895061617295</v>
      </c>
      <c r="O726">
        <f t="shared" si="73"/>
        <v>0.3292710038382669</v>
      </c>
    </row>
    <row r="727" spans="1:15" ht="12.75">
      <c r="A727">
        <v>16898.437</v>
      </c>
      <c r="B727">
        <v>-86.011489868</v>
      </c>
      <c r="C727">
        <v>-90.28780365</v>
      </c>
      <c r="D727">
        <v>16898.437</v>
      </c>
      <c r="E727">
        <v>-91.600975037</v>
      </c>
      <c r="F727">
        <v>-91.600975037</v>
      </c>
      <c r="G727">
        <v>16898.437</v>
      </c>
      <c r="H727" s="2">
        <f t="shared" si="70"/>
        <v>7.618510131999997</v>
      </c>
      <c r="I727" s="2">
        <f t="shared" si="68"/>
        <v>3.3421963499999947</v>
      </c>
      <c r="J727" s="6">
        <f t="shared" si="72"/>
        <v>-4.276313782000003</v>
      </c>
      <c r="K727">
        <v>16898.437</v>
      </c>
      <c r="L727">
        <f t="shared" si="71"/>
        <v>2.0290249629999977</v>
      </c>
      <c r="M727">
        <f t="shared" si="69"/>
        <v>2.0290249629999977</v>
      </c>
      <c r="N727" s="9">
        <f>20*LOG10((12200^2*K727^4)/((K727^2+20.6^2)*(K727^2+12200^2)*(K727^2+107.7^2)^0.5*(K727^2+737.9^2)^0.5)/aref)</f>
        <v>-7.312007661331085</v>
      </c>
      <c r="O727">
        <f t="shared" si="73"/>
        <v>0.3065024706689119</v>
      </c>
    </row>
    <row r="728" spans="1:15" ht="12.75">
      <c r="A728">
        <v>16921.875</v>
      </c>
      <c r="B728">
        <v>-85.968261719</v>
      </c>
      <c r="C728">
        <v>-90.251098633</v>
      </c>
      <c r="D728">
        <v>16921.875</v>
      </c>
      <c r="E728">
        <v>-91.619514465</v>
      </c>
      <c r="F728">
        <v>-91.619514465</v>
      </c>
      <c r="G728">
        <v>16921.875</v>
      </c>
      <c r="H728" s="2">
        <f t="shared" si="70"/>
        <v>7.661738280999998</v>
      </c>
      <c r="I728" s="2">
        <f t="shared" si="68"/>
        <v>3.3789013669999974</v>
      </c>
      <c r="J728" s="6">
        <f t="shared" si="72"/>
        <v>-4.282836914000001</v>
      </c>
      <c r="K728">
        <v>16921.875</v>
      </c>
      <c r="L728">
        <f t="shared" si="71"/>
        <v>2.010485535000001</v>
      </c>
      <c r="M728">
        <f t="shared" si="69"/>
        <v>2.010485535000001</v>
      </c>
      <c r="N728" s="9">
        <f>20*LOG10((12200^2*K728^4)/((K728^2+20.6^2)*(K728^2+12200^2)*(K728^2+107.7^2)^0.5*(K728^2+737.9^2)^0.5)/aref)</f>
        <v>-7.327819674964172</v>
      </c>
      <c r="O728">
        <f t="shared" si="73"/>
        <v>0.3339186060358257</v>
      </c>
    </row>
    <row r="729" spans="1:15" ht="12.75">
      <c r="A729">
        <v>16945.312</v>
      </c>
      <c r="B729">
        <v>-85.95211029</v>
      </c>
      <c r="C729">
        <v>-90.241195679</v>
      </c>
      <c r="D729">
        <v>16945.312</v>
      </c>
      <c r="E729">
        <v>-91.656135559</v>
      </c>
      <c r="F729">
        <v>-91.656135559</v>
      </c>
      <c r="G729">
        <v>16945.312</v>
      </c>
      <c r="H729" s="2">
        <f t="shared" si="70"/>
        <v>7.677889710000002</v>
      </c>
      <c r="I729" s="2">
        <f t="shared" si="68"/>
        <v>3.388804320999995</v>
      </c>
      <c r="J729" s="6">
        <f t="shared" si="72"/>
        <v>-4.289085389000007</v>
      </c>
      <c r="K729">
        <v>16945.312</v>
      </c>
      <c r="L729">
        <f t="shared" si="71"/>
        <v>1.9738644409999893</v>
      </c>
      <c r="M729">
        <f t="shared" si="69"/>
        <v>1.9738644409999893</v>
      </c>
      <c r="N729" s="9">
        <f>20*LOG10((12200^2*K729^4)/((K729^2+20.6^2)*(K729^2+12200^2)*(K729^2+107.7^2)^0.5*(K729^2+737.9^2)^0.5)/aref)</f>
        <v>-7.343624182484085</v>
      </c>
      <c r="O729">
        <f t="shared" si="73"/>
        <v>0.3342655275159174</v>
      </c>
    </row>
    <row r="730" spans="1:15" ht="12.75">
      <c r="A730">
        <v>16968.75</v>
      </c>
      <c r="B730">
        <v>-86.012359619</v>
      </c>
      <c r="C730">
        <v>-90.308113098</v>
      </c>
      <c r="D730">
        <v>16968.75</v>
      </c>
      <c r="E730">
        <v>-91.683837891</v>
      </c>
      <c r="F730">
        <v>-91.683837891</v>
      </c>
      <c r="G730">
        <v>16968.75</v>
      </c>
      <c r="H730" s="2">
        <f t="shared" si="70"/>
        <v>7.617640381000001</v>
      </c>
      <c r="I730" s="2">
        <f t="shared" si="68"/>
        <v>3.3218869019999886</v>
      </c>
      <c r="J730" s="6">
        <f t="shared" si="72"/>
        <v>-4.2957534790000125</v>
      </c>
      <c r="K730">
        <v>16968.75</v>
      </c>
      <c r="L730">
        <f t="shared" si="71"/>
        <v>1.9461621089999994</v>
      </c>
      <c r="M730">
        <f t="shared" si="69"/>
        <v>1.9461621089999994</v>
      </c>
      <c r="N730" s="9">
        <f>20*LOG10((12200^2*K730^4)/((K730^2+20.6^2)*(K730^2+12200^2)*(K730^2+107.7^2)^0.5*(K730^2+737.9^2)^0.5)/aref)</f>
        <v>-7.35942251739281</v>
      </c>
      <c r="O730">
        <f t="shared" si="73"/>
        <v>0.25821786360719123</v>
      </c>
    </row>
    <row r="731" spans="1:15" ht="12.75">
      <c r="A731">
        <v>16992.187</v>
      </c>
      <c r="B731">
        <v>-86.092002869</v>
      </c>
      <c r="C731">
        <v>-90.394592285</v>
      </c>
      <c r="D731">
        <v>16992.187</v>
      </c>
      <c r="E731">
        <v>-91.688102722</v>
      </c>
      <c r="F731">
        <v>-91.688102722</v>
      </c>
      <c r="G731">
        <v>16992.187</v>
      </c>
      <c r="H731" s="2">
        <f t="shared" si="70"/>
        <v>7.537997130999997</v>
      </c>
      <c r="I731" s="2">
        <f t="shared" si="68"/>
        <v>3.235407714999994</v>
      </c>
      <c r="J731" s="6">
        <f t="shared" si="72"/>
        <v>-4.3025894160000036</v>
      </c>
      <c r="K731">
        <v>16992.187</v>
      </c>
      <c r="L731">
        <f t="shared" si="71"/>
        <v>1.941897277999999</v>
      </c>
      <c r="M731">
        <f t="shared" si="69"/>
        <v>1.941897277999999</v>
      </c>
      <c r="N731" s="9">
        <f>20*LOG10((12200^2*K731^4)/((K731^2+20.6^2)*(K731^2+12200^2)*(K731^2+107.7^2)^0.5*(K731^2+737.9^2)^0.5)/aref)</f>
        <v>-7.375213316553118</v>
      </c>
      <c r="O731">
        <f t="shared" si="73"/>
        <v>0.16278381444687895</v>
      </c>
    </row>
    <row r="732" spans="1:15" ht="12.75">
      <c r="A732">
        <v>17015.625</v>
      </c>
      <c r="B732">
        <v>-86.124008179</v>
      </c>
      <c r="C732">
        <v>-90.433334351</v>
      </c>
      <c r="D732">
        <v>17015.625</v>
      </c>
      <c r="E732">
        <v>-91.645355225</v>
      </c>
      <c r="F732">
        <v>-91.645355225</v>
      </c>
      <c r="G732">
        <v>17015.625</v>
      </c>
      <c r="H732" s="2">
        <f t="shared" si="70"/>
        <v>7.505991820999995</v>
      </c>
      <c r="I732" s="2">
        <f t="shared" si="68"/>
        <v>3.1966656489999963</v>
      </c>
      <c r="J732" s="6">
        <f t="shared" si="72"/>
        <v>-4.309326171999999</v>
      </c>
      <c r="K732">
        <v>17015.625</v>
      </c>
      <c r="L732">
        <f t="shared" si="71"/>
        <v>1.9846447749999925</v>
      </c>
      <c r="M732">
        <f t="shared" si="69"/>
        <v>1.9846447749999925</v>
      </c>
      <c r="N732" s="9">
        <f>20*LOG10((12200^2*K732^4)/((K732^2+20.6^2)*(K732^2+12200^2)*(K732^2+107.7^2)^0.5*(K732^2+737.9^2)^0.5)/aref)</f>
        <v>-7.390997912568097</v>
      </c>
      <c r="O732">
        <f t="shared" si="73"/>
        <v>0.11499390843189783</v>
      </c>
    </row>
    <row r="733" spans="1:15" ht="12.75">
      <c r="A733">
        <v>17039.062</v>
      </c>
      <c r="B733">
        <v>-86.069885254</v>
      </c>
      <c r="C733">
        <v>-90.385848999</v>
      </c>
      <c r="D733">
        <v>17039.062</v>
      </c>
      <c r="E733">
        <v>-91.593139648</v>
      </c>
      <c r="F733">
        <v>-91.593139648</v>
      </c>
      <c r="G733">
        <v>17039.062</v>
      </c>
      <c r="H733" s="2">
        <f t="shared" si="70"/>
        <v>7.560114745999996</v>
      </c>
      <c r="I733" s="2">
        <f t="shared" si="68"/>
        <v>3.2441510009999917</v>
      </c>
      <c r="J733" s="6">
        <f t="shared" si="72"/>
        <v>-4.315963745000005</v>
      </c>
      <c r="K733">
        <v>17039.062</v>
      </c>
      <c r="L733">
        <f t="shared" si="71"/>
        <v>2.036860351999991</v>
      </c>
      <c r="M733">
        <f t="shared" si="69"/>
        <v>2.036860351999991</v>
      </c>
      <c r="N733" s="9">
        <f>20*LOG10((12200^2*K733^4)/((K733^2+20.6^2)*(K733^2+12200^2)*(K733^2+107.7^2)^0.5*(K733^2+737.9^2)^0.5)/aref)</f>
        <v>-7.406774943742247</v>
      </c>
      <c r="O733">
        <f t="shared" si="73"/>
        <v>0.153339802257749</v>
      </c>
    </row>
    <row r="734" spans="1:15" ht="12.75">
      <c r="A734">
        <v>17062.5</v>
      </c>
      <c r="B734">
        <v>-85.988105774</v>
      </c>
      <c r="C734">
        <v>-90.31061554</v>
      </c>
      <c r="D734">
        <v>17062.5</v>
      </c>
      <c r="E734">
        <v>-91.56489563</v>
      </c>
      <c r="F734">
        <v>-91.56489563</v>
      </c>
      <c r="G734">
        <v>17062.5</v>
      </c>
      <c r="H734" s="2">
        <f t="shared" si="70"/>
        <v>7.641894225999991</v>
      </c>
      <c r="I734" s="2">
        <f t="shared" si="68"/>
        <v>3.319384459999995</v>
      </c>
      <c r="J734" s="6">
        <f t="shared" si="72"/>
        <v>-4.322509765999996</v>
      </c>
      <c r="K734">
        <v>17062.5</v>
      </c>
      <c r="L734">
        <f t="shared" si="71"/>
        <v>2.0651043700000002</v>
      </c>
      <c r="M734">
        <f t="shared" si="69"/>
        <v>2.0651043700000002</v>
      </c>
      <c r="N734" s="9">
        <f>20*LOG10((12200^2*K734^4)/((K734^2+20.6^2)*(K734^2+12200^2)*(K734^2+107.7^2)^0.5*(K734^2+737.9^2)^0.5)/aref)</f>
        <v>-7.422545741771591</v>
      </c>
      <c r="O734">
        <f t="shared" si="73"/>
        <v>0.2193484842283997</v>
      </c>
    </row>
    <row r="735" spans="1:15" ht="12.75">
      <c r="A735">
        <v>17085.937</v>
      </c>
      <c r="B735">
        <v>-85.979743957</v>
      </c>
      <c r="C735">
        <v>-90.308799744</v>
      </c>
      <c r="D735">
        <v>17085.937</v>
      </c>
      <c r="E735">
        <v>-91.596229553</v>
      </c>
      <c r="F735">
        <v>-91.596229553</v>
      </c>
      <c r="G735">
        <v>17085.937</v>
      </c>
      <c r="H735" s="2">
        <f t="shared" si="70"/>
        <v>7.650256042999999</v>
      </c>
      <c r="I735" s="2">
        <f t="shared" si="68"/>
        <v>3.3212002559999974</v>
      </c>
      <c r="J735" s="6">
        <f t="shared" si="72"/>
        <v>-4.3290557870000015</v>
      </c>
      <c r="K735">
        <v>17085.937</v>
      </c>
      <c r="L735">
        <f t="shared" si="71"/>
        <v>2.033770446999995</v>
      </c>
      <c r="M735">
        <f t="shared" si="69"/>
        <v>2.033770446999995</v>
      </c>
      <c r="N735" s="9">
        <f>20*LOG10((12200^2*K735^4)/((K735^2+20.6^2)*(K735^2+12200^2)*(K735^2+107.7^2)^0.5*(K735^2+737.9^2)^0.5)/aref)</f>
        <v>-7.438308946404342</v>
      </c>
      <c r="O735">
        <f t="shared" si="73"/>
        <v>0.21194709659565714</v>
      </c>
    </row>
    <row r="736" spans="1:15" ht="12.75">
      <c r="A736">
        <v>17109.375</v>
      </c>
      <c r="B736">
        <v>-86.012039185</v>
      </c>
      <c r="C736">
        <v>-90.347663879</v>
      </c>
      <c r="D736">
        <v>17109.375</v>
      </c>
      <c r="E736">
        <v>-91.629745483</v>
      </c>
      <c r="F736">
        <v>-91.629745483</v>
      </c>
      <c r="G736">
        <v>17109.375</v>
      </c>
      <c r="H736" s="2">
        <f t="shared" si="70"/>
        <v>7.617960814999989</v>
      </c>
      <c r="I736" s="2">
        <f t="shared" si="68"/>
        <v>3.282336121</v>
      </c>
      <c r="J736" s="6">
        <f t="shared" si="72"/>
        <v>-4.335624693999989</v>
      </c>
      <c r="K736">
        <v>17109.375</v>
      </c>
      <c r="L736">
        <f t="shared" si="71"/>
        <v>2.000254517000002</v>
      </c>
      <c r="M736">
        <f t="shared" si="69"/>
        <v>2.000254517000002</v>
      </c>
      <c r="N736" s="9">
        <f>20*LOG10((12200^2*K736^4)/((K736^2+20.6^2)*(K736^2+12200^2)*(K736^2+107.7^2)^0.5*(K736^2+737.9^2)^0.5)/aref)</f>
        <v>-7.454065888421434</v>
      </c>
      <c r="O736">
        <f t="shared" si="73"/>
        <v>0.1638949265785552</v>
      </c>
    </row>
    <row r="737" spans="1:15" ht="12.75">
      <c r="A737">
        <v>17132.812</v>
      </c>
      <c r="B737">
        <v>-85.983482361</v>
      </c>
      <c r="C737">
        <v>-90.32572937</v>
      </c>
      <c r="D737">
        <v>17132.812</v>
      </c>
      <c r="E737">
        <v>-91.52797699</v>
      </c>
      <c r="F737">
        <v>-91.52797699</v>
      </c>
      <c r="G737">
        <v>17132.812</v>
      </c>
      <c r="H737" s="2">
        <f t="shared" si="70"/>
        <v>7.646517638999995</v>
      </c>
      <c r="I737" s="2">
        <f t="shared" si="68"/>
        <v>3.3042706299999907</v>
      </c>
      <c r="J737" s="6">
        <f t="shared" si="72"/>
        <v>-4.342247009000005</v>
      </c>
      <c r="K737">
        <v>17132.812</v>
      </c>
      <c r="L737">
        <f t="shared" si="71"/>
        <v>2.1020230099999964</v>
      </c>
      <c r="M737">
        <f t="shared" si="69"/>
        <v>2.1020230099999964</v>
      </c>
      <c r="N737" s="9">
        <f>20*LOG10((12200^2*K737^4)/((K737^2+20.6^2)*(K737^2+12200^2)*(K737^2+107.7^2)^0.5*(K737^2+737.9^2)^0.5)/aref)</f>
        <v>-7.469815209016703</v>
      </c>
      <c r="O737">
        <f t="shared" si="73"/>
        <v>0.17670242998329222</v>
      </c>
    </row>
    <row r="738" spans="1:15" ht="12.75">
      <c r="A738">
        <v>17156.25</v>
      </c>
      <c r="B738">
        <v>-85.958648682</v>
      </c>
      <c r="C738">
        <v>-90.307090759</v>
      </c>
      <c r="D738">
        <v>17156.25</v>
      </c>
      <c r="E738">
        <v>-91.402664185</v>
      </c>
      <c r="F738">
        <v>-91.402664185</v>
      </c>
      <c r="G738">
        <v>17156.25</v>
      </c>
      <c r="H738" s="2">
        <f t="shared" si="70"/>
        <v>7.671351317999992</v>
      </c>
      <c r="I738" s="2">
        <f t="shared" si="68"/>
        <v>3.3229092409999907</v>
      </c>
      <c r="J738" s="6">
        <f t="shared" si="72"/>
        <v>-4.348442077000001</v>
      </c>
      <c r="K738">
        <v>17156.25</v>
      </c>
      <c r="L738">
        <f t="shared" si="71"/>
        <v>2.2273358149999893</v>
      </c>
      <c r="M738">
        <f t="shared" si="69"/>
        <v>2.2273358149999893</v>
      </c>
      <c r="N738" s="9">
        <f>20*LOG10((12200^2*K738^4)/((K738^2+20.6^2)*(K738^2+12200^2)*(K738^2+107.7^2)^0.5*(K738^2+737.9^2)^0.5)/aref)</f>
        <v>-7.485558238048087</v>
      </c>
      <c r="O738">
        <f t="shared" si="73"/>
        <v>0.18579307995190497</v>
      </c>
    </row>
    <row r="739" spans="1:15" ht="12.75">
      <c r="A739">
        <v>17179.687</v>
      </c>
      <c r="B739">
        <v>-85.993774414</v>
      </c>
      <c r="C739">
        <v>-90.348480225</v>
      </c>
      <c r="D739">
        <v>17179.687</v>
      </c>
      <c r="E739">
        <v>-91.481964111</v>
      </c>
      <c r="F739">
        <v>-91.481964111</v>
      </c>
      <c r="G739">
        <v>17179.687</v>
      </c>
      <c r="H739" s="2">
        <f t="shared" si="70"/>
        <v>7.636225585999995</v>
      </c>
      <c r="I739" s="2">
        <f t="shared" si="68"/>
        <v>3.2815197749999925</v>
      </c>
      <c r="J739" s="6">
        <f t="shared" si="72"/>
        <v>-4.354705811000002</v>
      </c>
      <c r="K739">
        <v>17179.687</v>
      </c>
      <c r="L739">
        <f t="shared" si="71"/>
        <v>2.148035888999999</v>
      </c>
      <c r="M739">
        <f t="shared" si="69"/>
        <v>2.148035888999999</v>
      </c>
      <c r="N739" s="9">
        <f>20*LOG10((12200^2*K739^4)/((K739^2+20.6^2)*(K739^2+12200^2)*(K739^2+107.7^2)^0.5*(K739^2+737.9^2)^0.5)/aref)</f>
        <v>-7.501293618156916</v>
      </c>
      <c r="O739">
        <f t="shared" si="73"/>
        <v>0.13493196784307848</v>
      </c>
    </row>
    <row r="740" spans="1:15" ht="12.75">
      <c r="A740">
        <v>17203.125</v>
      </c>
      <c r="B740">
        <v>-85.997413635</v>
      </c>
      <c r="C740">
        <v>-90.358818054</v>
      </c>
      <c r="D740">
        <v>17203.125</v>
      </c>
      <c r="E740">
        <v>-91.598991394</v>
      </c>
      <c r="F740">
        <v>-91.598991394</v>
      </c>
      <c r="G740">
        <v>17203.125</v>
      </c>
      <c r="H740" s="2">
        <f t="shared" si="70"/>
        <v>7.6325863649999945</v>
      </c>
      <c r="I740" s="2">
        <f t="shared" si="68"/>
        <v>3.2711819459999987</v>
      </c>
      <c r="J740" s="6">
        <f t="shared" si="72"/>
        <v>-4.361404418999996</v>
      </c>
      <c r="K740">
        <v>17203.125</v>
      </c>
      <c r="L740">
        <f t="shared" si="71"/>
        <v>2.0310086060000003</v>
      </c>
      <c r="M740">
        <f t="shared" si="69"/>
        <v>2.0310086060000003</v>
      </c>
      <c r="N740" s="9">
        <f>20*LOG10((12200^2*K740^4)/((K740^2+20.6^2)*(K740^2+12200^2)*(K740^2+107.7^2)^0.5*(K740^2+737.9^2)^0.5)/aref)</f>
        <v>-7.517022678270312</v>
      </c>
      <c r="O740">
        <f t="shared" si="73"/>
        <v>0.11556368672968276</v>
      </c>
    </row>
    <row r="741" spans="1:15" ht="12.75">
      <c r="A741">
        <v>17226.562</v>
      </c>
      <c r="B741">
        <v>-85.972114563</v>
      </c>
      <c r="C741">
        <v>-90.340133667</v>
      </c>
      <c r="D741">
        <v>17226.562</v>
      </c>
      <c r="E741">
        <v>-91.613189697</v>
      </c>
      <c r="F741">
        <v>-91.613189697</v>
      </c>
      <c r="G741">
        <v>17226.562</v>
      </c>
      <c r="H741" s="2">
        <f t="shared" si="70"/>
        <v>7.65788543699999</v>
      </c>
      <c r="I741" s="2">
        <f t="shared" si="68"/>
        <v>3.289866332999992</v>
      </c>
      <c r="J741" s="6">
        <f t="shared" si="72"/>
        <v>-4.368019103999998</v>
      </c>
      <c r="K741">
        <v>17226.562</v>
      </c>
      <c r="L741">
        <f t="shared" si="71"/>
        <v>2.0168103029999997</v>
      </c>
      <c r="M741">
        <f t="shared" si="69"/>
        <v>2.0168103029999997</v>
      </c>
      <c r="N741" s="9">
        <f>20*LOG10((12200^2*K741^4)/((K741^2+20.6^2)*(K741^2+12200^2)*(K741^2+107.7^2)^0.5*(K741^2+737.9^2)^0.5)/aref)</f>
        <v>-7.532744062478911</v>
      </c>
      <c r="O741">
        <f t="shared" si="73"/>
        <v>0.1251413745210792</v>
      </c>
    </row>
    <row r="742" spans="1:15" ht="12.75">
      <c r="A742">
        <v>17250</v>
      </c>
      <c r="B742">
        <v>-85.962532043</v>
      </c>
      <c r="C742">
        <v>-90.336936951</v>
      </c>
      <c r="D742">
        <v>17250</v>
      </c>
      <c r="E742">
        <v>-91.624290466</v>
      </c>
      <c r="F742">
        <v>-91.624290466</v>
      </c>
      <c r="G742">
        <v>17250</v>
      </c>
      <c r="H742" s="2">
        <f t="shared" si="70"/>
        <v>7.6674679569999995</v>
      </c>
      <c r="I742" s="2">
        <f t="shared" si="68"/>
        <v>3.293063048999997</v>
      </c>
      <c r="J742" s="6">
        <f t="shared" si="72"/>
        <v>-4.3744049080000025</v>
      </c>
      <c r="K742">
        <v>17250</v>
      </c>
      <c r="L742">
        <f t="shared" si="71"/>
        <v>2.0057095339999904</v>
      </c>
      <c r="M742">
        <f t="shared" si="69"/>
        <v>2.0057095339999904</v>
      </c>
      <c r="N742" s="9">
        <f>20*LOG10((12200^2*K742^4)/((K742^2+20.6^2)*(K742^2+12200^2)*(K742^2+107.7^2)^0.5*(K742^2+737.9^2)^0.5)/aref)</f>
        <v>-7.5484590987713505</v>
      </c>
      <c r="O742">
        <f t="shared" si="73"/>
        <v>0.11900885822864904</v>
      </c>
    </row>
    <row r="743" spans="1:15" ht="12.75">
      <c r="A743">
        <v>17273.437</v>
      </c>
      <c r="B743">
        <v>-86.002502441</v>
      </c>
      <c r="C743">
        <v>-90.383171082</v>
      </c>
      <c r="D743">
        <v>17273.437</v>
      </c>
      <c r="E743">
        <v>-91.6746521</v>
      </c>
      <c r="F743">
        <v>-91.6746521</v>
      </c>
      <c r="G743">
        <v>17273.437</v>
      </c>
      <c r="H743" s="2">
        <f t="shared" si="70"/>
        <v>7.627497558999991</v>
      </c>
      <c r="I743" s="2">
        <f t="shared" si="68"/>
        <v>3.2468289179999914</v>
      </c>
      <c r="J743" s="6">
        <f t="shared" si="72"/>
        <v>-4.380668641</v>
      </c>
      <c r="K743">
        <v>17273.437</v>
      </c>
      <c r="L743">
        <f t="shared" si="71"/>
        <v>1.9553478999999925</v>
      </c>
      <c r="M743">
        <f t="shared" si="69"/>
        <v>1.9553478999999925</v>
      </c>
      <c r="N743" s="9">
        <f>20*LOG10((12200^2*K743^4)/((K743^2+20.6^2)*(K743^2+12200^2)*(K743^2+107.7^2)^0.5*(K743^2+737.9^2)^0.5)/aref)</f>
        <v>-7.5641664326893086</v>
      </c>
      <c r="O743">
        <f t="shared" si="73"/>
        <v>0.0633311263106826</v>
      </c>
    </row>
    <row r="744" spans="1:15" ht="12.75">
      <c r="A744">
        <v>17296.875</v>
      </c>
      <c r="B744">
        <v>-86.05304718</v>
      </c>
      <c r="C744">
        <v>-90.440101624</v>
      </c>
      <c r="D744">
        <v>17296.875</v>
      </c>
      <c r="E744">
        <v>-91.69178009</v>
      </c>
      <c r="F744">
        <v>-91.69178009</v>
      </c>
      <c r="G744">
        <v>17296.875</v>
      </c>
      <c r="H744" s="2">
        <f t="shared" si="70"/>
        <v>7.5769528200000025</v>
      </c>
      <c r="I744" s="2">
        <f t="shared" si="68"/>
        <v>3.189898376000002</v>
      </c>
      <c r="J744" s="6">
        <f t="shared" si="72"/>
        <v>-4.387054444</v>
      </c>
      <c r="K744">
        <v>17296.875</v>
      </c>
      <c r="L744">
        <f t="shared" si="71"/>
        <v>1.9382199100000008</v>
      </c>
      <c r="M744">
        <f t="shared" si="69"/>
        <v>1.9382199100000008</v>
      </c>
      <c r="N744" s="9">
        <f>20*LOG10((12200^2*K744^4)/((K744^2+20.6^2)*(K744^2+12200^2)*(K744^2+107.7^2)^0.5*(K744^2+737.9^2)^0.5)/aref)</f>
        <v>-7.57986739127537</v>
      </c>
      <c r="O744">
        <f t="shared" si="73"/>
        <v>-0.002914571275367095</v>
      </c>
    </row>
    <row r="745" spans="1:15" ht="12.75">
      <c r="A745">
        <v>17320.312</v>
      </c>
      <c r="B745">
        <v>-86.041984558</v>
      </c>
      <c r="C745">
        <v>-90.435440063</v>
      </c>
      <c r="D745">
        <v>17320.312</v>
      </c>
      <c r="E745">
        <v>-91.682441711</v>
      </c>
      <c r="F745">
        <v>-91.682441711</v>
      </c>
      <c r="G745">
        <v>17320.312</v>
      </c>
      <c r="H745" s="2">
        <f t="shared" si="70"/>
        <v>7.588015442</v>
      </c>
      <c r="I745" s="2">
        <f t="shared" si="68"/>
        <v>3.194559936999994</v>
      </c>
      <c r="J745" s="6">
        <f t="shared" si="72"/>
        <v>-4.393455505000006</v>
      </c>
      <c r="K745">
        <v>17320.312</v>
      </c>
      <c r="L745">
        <f t="shared" si="71"/>
        <v>1.9475582889999998</v>
      </c>
      <c r="M745">
        <f t="shared" si="69"/>
        <v>1.9475582889999998</v>
      </c>
      <c r="N745" s="9">
        <f>20*LOG10((12200^2*K745^4)/((K745^2+20.6^2)*(K745^2+12200^2)*(K745^2+107.7^2)^0.5*(K745^2+737.9^2)^0.5)/aref)</f>
        <v>-7.595560621523944</v>
      </c>
      <c r="O745">
        <f t="shared" si="73"/>
        <v>-0.007545179523944512</v>
      </c>
    </row>
    <row r="746" spans="1:15" ht="12.75">
      <c r="A746">
        <v>17343.75</v>
      </c>
      <c r="B746">
        <v>-85.991111755</v>
      </c>
      <c r="C746">
        <v>-90.390739441</v>
      </c>
      <c r="D746">
        <v>17343.75</v>
      </c>
      <c r="E746">
        <v>-91.720466614</v>
      </c>
      <c r="F746">
        <v>-91.720466614</v>
      </c>
      <c r="G746">
        <v>17343.75</v>
      </c>
      <c r="H746" s="2">
        <f t="shared" si="70"/>
        <v>7.63888824499999</v>
      </c>
      <c r="I746" s="2">
        <f t="shared" si="68"/>
        <v>3.2392605590000016</v>
      </c>
      <c r="J746" s="6">
        <f t="shared" si="72"/>
        <v>-4.399627685999988</v>
      </c>
      <c r="K746">
        <v>17343.75</v>
      </c>
      <c r="L746">
        <f t="shared" si="71"/>
        <v>1.9095333859999926</v>
      </c>
      <c r="M746">
        <f t="shared" si="69"/>
        <v>1.9095333859999926</v>
      </c>
      <c r="N746" s="9">
        <f>20*LOG10((12200^2*K746^4)/((K746^2+20.6^2)*(K746^2+12200^2)*(K746^2+107.7^2)^0.5*(K746^2+737.9^2)^0.5)/aref)</f>
        <v>-7.611247449524115</v>
      </c>
      <c r="O746">
        <f t="shared" si="73"/>
        <v>0.02764079547587439</v>
      </c>
    </row>
    <row r="747" spans="1:15" ht="12.75">
      <c r="A747">
        <v>17367.187</v>
      </c>
      <c r="B747">
        <v>-86.002410889</v>
      </c>
      <c r="C747">
        <v>-90.408432007</v>
      </c>
      <c r="D747">
        <v>17367.187</v>
      </c>
      <c r="E747">
        <v>-91.770195007</v>
      </c>
      <c r="F747">
        <v>-91.770195007</v>
      </c>
      <c r="G747">
        <v>17367.187</v>
      </c>
      <c r="H747" s="2">
        <f t="shared" si="70"/>
        <v>7.627589110999992</v>
      </c>
      <c r="I747" s="2">
        <f t="shared" si="68"/>
        <v>3.2215679929999936</v>
      </c>
      <c r="J747" s="6">
        <f t="shared" si="72"/>
        <v>-4.406021117999998</v>
      </c>
      <c r="K747">
        <v>17367.187</v>
      </c>
      <c r="L747">
        <f t="shared" si="71"/>
        <v>1.8598049929999974</v>
      </c>
      <c r="M747">
        <f t="shared" si="69"/>
        <v>1.8598049929999974</v>
      </c>
      <c r="N747" s="9">
        <f>20*LOG10((12200^2*K747^4)/((K747^2+20.6^2)*(K747^2+12200^2)*(K747^2+107.7^2)^0.5*(K747^2+737.9^2)^0.5)/aref)</f>
        <v>-7.626926523724656</v>
      </c>
      <c r="O747">
        <f t="shared" si="73"/>
        <v>0.0006625872753360795</v>
      </c>
    </row>
    <row r="748" spans="1:15" ht="12.75">
      <c r="A748">
        <v>17390.625</v>
      </c>
      <c r="B748">
        <v>-85.996856689</v>
      </c>
      <c r="C748">
        <v>-90.40953064</v>
      </c>
      <c r="D748">
        <v>17390.625</v>
      </c>
      <c r="E748">
        <v>-91.748207092</v>
      </c>
      <c r="F748">
        <v>-91.748207092</v>
      </c>
      <c r="G748">
        <v>17390.625</v>
      </c>
      <c r="H748" s="2">
        <f t="shared" si="70"/>
        <v>7.633143310999998</v>
      </c>
      <c r="I748" s="2">
        <f t="shared" si="68"/>
        <v>3.2204693599999956</v>
      </c>
      <c r="J748" s="6">
        <f t="shared" si="72"/>
        <v>-4.412673951000002</v>
      </c>
      <c r="K748">
        <v>17390.625</v>
      </c>
      <c r="L748">
        <f t="shared" si="71"/>
        <v>1.8817929079999942</v>
      </c>
      <c r="M748">
        <f t="shared" si="69"/>
        <v>1.8817929079999942</v>
      </c>
      <c r="N748" s="9">
        <f>20*LOG10((12200^2*K748^4)/((K748^2+20.6^2)*(K748^2+12200^2)*(K748^2+107.7^2)^0.5*(K748^2+737.9^2)^0.5)/aref)</f>
        <v>-7.6425991692538044</v>
      </c>
      <c r="O748">
        <f t="shared" si="73"/>
        <v>-0.009455858253806682</v>
      </c>
    </row>
    <row r="749" spans="1:15" ht="12.75">
      <c r="A749">
        <v>17414.062</v>
      </c>
      <c r="B749">
        <v>-85.941596985</v>
      </c>
      <c r="C749">
        <v>-90.36051178</v>
      </c>
      <c r="D749">
        <v>17414.062</v>
      </c>
      <c r="E749">
        <v>-91.725067139</v>
      </c>
      <c r="F749">
        <v>-91.725067139</v>
      </c>
      <c r="G749">
        <v>17414.062</v>
      </c>
      <c r="H749" s="2">
        <f t="shared" si="70"/>
        <v>7.688403014999992</v>
      </c>
      <c r="I749" s="2">
        <f t="shared" si="68"/>
        <v>3.2694882199999995</v>
      </c>
      <c r="J749" s="6">
        <f t="shared" si="72"/>
        <v>-4.418914794999992</v>
      </c>
      <c r="K749">
        <v>17414.062</v>
      </c>
      <c r="L749">
        <f t="shared" si="71"/>
        <v>1.9049328609999918</v>
      </c>
      <c r="M749">
        <f t="shared" si="69"/>
        <v>1.9049328609999918</v>
      </c>
      <c r="N749" s="9">
        <f>20*LOG10((12200^2*K749^4)/((K749^2+20.6^2)*(K749^2+12200^2)*(K749^2+107.7^2)^0.5*(K749^2+737.9^2)^0.5)/aref)</f>
        <v>-7.658264036016281</v>
      </c>
      <c r="O749">
        <f t="shared" si="73"/>
        <v>0.030138978983710984</v>
      </c>
    </row>
    <row r="750" spans="1:15" ht="12.75">
      <c r="A750">
        <v>17437.5</v>
      </c>
      <c r="B750">
        <v>-85.935379028</v>
      </c>
      <c r="C750">
        <v>-90.360298157</v>
      </c>
      <c r="D750">
        <v>17437.5</v>
      </c>
      <c r="E750">
        <v>-91.743858337</v>
      </c>
      <c r="F750">
        <v>-91.743858337</v>
      </c>
      <c r="G750">
        <v>17437.5</v>
      </c>
      <c r="H750" s="2">
        <f t="shared" si="70"/>
        <v>7.694620971999996</v>
      </c>
      <c r="I750" s="2">
        <f t="shared" si="68"/>
        <v>3.269701842999993</v>
      </c>
      <c r="J750" s="6">
        <f t="shared" si="72"/>
        <v>-4.424919129000003</v>
      </c>
      <c r="K750">
        <v>17437.5</v>
      </c>
      <c r="L750">
        <f t="shared" si="71"/>
        <v>1.8861416629999894</v>
      </c>
      <c r="M750">
        <f t="shared" si="69"/>
        <v>1.8861416629999894</v>
      </c>
      <c r="N750" s="9">
        <f>20*LOG10((12200^2*K750^4)/((K750^2+20.6^2)*(K750^2+12200^2)*(K750^2+107.7^2)^0.5*(K750^2+737.9^2)^0.5)/aref)</f>
        <v>-7.673922448172245</v>
      </c>
      <c r="O750">
        <f t="shared" si="73"/>
        <v>0.020698523827750392</v>
      </c>
    </row>
    <row r="751" spans="1:15" ht="12.75">
      <c r="A751">
        <v>17460.937</v>
      </c>
      <c r="B751">
        <v>-85.973960876</v>
      </c>
      <c r="C751">
        <v>-90.405082703</v>
      </c>
      <c r="D751">
        <v>17460.937</v>
      </c>
      <c r="E751">
        <v>-91.755722046</v>
      </c>
      <c r="F751">
        <v>-91.755722046</v>
      </c>
      <c r="G751">
        <v>17460.937</v>
      </c>
      <c r="H751" s="2">
        <f t="shared" si="70"/>
        <v>7.656039123999989</v>
      </c>
      <c r="I751" s="2">
        <f t="shared" si="68"/>
        <v>3.2249172969999904</v>
      </c>
      <c r="J751" s="6">
        <f t="shared" si="72"/>
        <v>-4.431121826999998</v>
      </c>
      <c r="K751">
        <v>17460.937</v>
      </c>
      <c r="L751">
        <f t="shared" si="71"/>
        <v>1.874277953999993</v>
      </c>
      <c r="M751">
        <f t="shared" si="69"/>
        <v>1.874277953999993</v>
      </c>
      <c r="N751" s="9">
        <f>20*LOG10((12200^2*K751^4)/((K751^2+20.6^2)*(K751^2+12200^2)*(K751^2+107.7^2)^0.5*(K751^2+737.9^2)^0.5)/aref)</f>
        <v>-7.689573057083878</v>
      </c>
      <c r="O751">
        <f t="shared" si="73"/>
        <v>-0.03353393308388952</v>
      </c>
    </row>
    <row r="752" spans="1:15" ht="12.75">
      <c r="A752">
        <v>17484.375</v>
      </c>
      <c r="B752">
        <v>-85.984901428</v>
      </c>
      <c r="C752">
        <v>-90.42250824</v>
      </c>
      <c r="D752">
        <v>17484.375</v>
      </c>
      <c r="E752">
        <v>-91.743164062</v>
      </c>
      <c r="F752">
        <v>-91.743164062</v>
      </c>
      <c r="G752">
        <v>17484.375</v>
      </c>
      <c r="H752" s="2">
        <f t="shared" si="70"/>
        <v>7.645098571999995</v>
      </c>
      <c r="I752" s="2">
        <f t="shared" si="68"/>
        <v>3.2074917599999964</v>
      </c>
      <c r="J752" s="6">
        <f t="shared" si="72"/>
        <v>-4.4376068119999985</v>
      </c>
      <c r="K752">
        <v>17484.375</v>
      </c>
      <c r="L752">
        <f t="shared" si="71"/>
        <v>1.8868359379999902</v>
      </c>
      <c r="M752">
        <f t="shared" si="69"/>
        <v>1.8868359379999902</v>
      </c>
      <c r="N752" s="9">
        <f>20*LOG10((12200^2*K752^4)/((K752^2+20.6^2)*(K752^2+12200^2)*(K752^2+107.7^2)^0.5*(K752^2+737.9^2)^0.5)/aref)</f>
        <v>-7.705217185936161</v>
      </c>
      <c r="O752">
        <f t="shared" si="73"/>
        <v>-0.06011861393616602</v>
      </c>
    </row>
    <row r="753" spans="1:15" ht="12.75">
      <c r="A753">
        <v>17507.812</v>
      </c>
      <c r="B753">
        <v>-85.948440552</v>
      </c>
      <c r="C753">
        <v>-90.392295837</v>
      </c>
      <c r="D753">
        <v>17507.812</v>
      </c>
      <c r="E753">
        <v>-91.708854675</v>
      </c>
      <c r="F753">
        <v>-91.708854675</v>
      </c>
      <c r="G753">
        <v>17507.812</v>
      </c>
      <c r="H753" s="2">
        <f t="shared" si="70"/>
        <v>7.681559448000002</v>
      </c>
      <c r="I753" s="2">
        <f t="shared" si="68"/>
        <v>3.2377041629999894</v>
      </c>
      <c r="J753" s="6">
        <f t="shared" si="72"/>
        <v>-4.443855285000012</v>
      </c>
      <c r="K753">
        <v>17507.812</v>
      </c>
      <c r="L753">
        <f t="shared" si="71"/>
        <v>1.9211453249999977</v>
      </c>
      <c r="M753">
        <f t="shared" si="69"/>
        <v>1.9211453249999977</v>
      </c>
      <c r="N753" s="9">
        <f>20*LOG10((12200^2*K753^4)/((K753^2+20.6^2)*(K753^2+12200^2)*(K753^2+107.7^2)^0.5*(K753^2+737.9^2)^0.5)/aref)</f>
        <v>-7.720853487550194</v>
      </c>
      <c r="O753">
        <f t="shared" si="73"/>
        <v>-0.039294039550192394</v>
      </c>
    </row>
    <row r="754" spans="1:15" ht="12.75">
      <c r="A754">
        <v>17531.25</v>
      </c>
      <c r="B754">
        <v>-85.921928406</v>
      </c>
      <c r="C754">
        <v>-90.371925354</v>
      </c>
      <c r="D754">
        <v>17531.25</v>
      </c>
      <c r="E754">
        <v>-91.710632324</v>
      </c>
      <c r="F754">
        <v>-91.710632324</v>
      </c>
      <c r="G754">
        <v>17531.25</v>
      </c>
      <c r="H754" s="2">
        <f t="shared" si="70"/>
        <v>7.708071593999989</v>
      </c>
      <c r="I754" s="2">
        <f t="shared" si="68"/>
        <v>3.258074645999997</v>
      </c>
      <c r="J754" s="6">
        <f t="shared" si="72"/>
        <v>-4.449996947999992</v>
      </c>
      <c r="K754">
        <v>17531.25</v>
      </c>
      <c r="L754">
        <f t="shared" si="71"/>
        <v>1.9193676759999931</v>
      </c>
      <c r="M754">
        <f t="shared" si="69"/>
        <v>1.9193676759999931</v>
      </c>
      <c r="N754" s="9">
        <f>20*LOG10((12200^2*K754^4)/((K754^2+20.6^2)*(K754^2+12200^2)*(K754^2+107.7^2)^0.5*(K754^2+737.9^2)^0.5)/aref)</f>
        <v>-7.73648328412877</v>
      </c>
      <c r="O754">
        <f t="shared" si="73"/>
        <v>-0.028411690128780975</v>
      </c>
    </row>
    <row r="755" spans="1:15" ht="12.75">
      <c r="A755">
        <v>17554.687</v>
      </c>
      <c r="B755">
        <v>-85.913665771</v>
      </c>
      <c r="C755">
        <v>-90.369567871</v>
      </c>
      <c r="D755">
        <v>17554.687</v>
      </c>
      <c r="E755">
        <v>-91.773155212</v>
      </c>
      <c r="F755">
        <v>-91.773155212</v>
      </c>
      <c r="G755">
        <v>17554.687</v>
      </c>
      <c r="H755" s="2">
        <f t="shared" si="70"/>
        <v>7.716334228999997</v>
      </c>
      <c r="I755" s="2">
        <f t="shared" si="68"/>
        <v>3.2604321289999945</v>
      </c>
      <c r="J755" s="6">
        <f t="shared" si="72"/>
        <v>-4.455902100000003</v>
      </c>
      <c r="K755">
        <v>17554.687</v>
      </c>
      <c r="L755">
        <f t="shared" si="71"/>
        <v>1.8568447879999894</v>
      </c>
      <c r="M755">
        <f t="shared" si="69"/>
        <v>1.8568447879999894</v>
      </c>
      <c r="N755" s="9">
        <f>20*LOG10((12200^2*K755^4)/((K755^2+20.6^2)*(K755^2+12200^2)*(K755^2+107.7^2)^0.5*(K755^2+737.9^2)^0.5)/aref)</f>
        <v>-7.75210522995332</v>
      </c>
      <c r="O755">
        <f t="shared" si="73"/>
        <v>-0.03577100095332231</v>
      </c>
    </row>
    <row r="756" spans="1:15" ht="12.75">
      <c r="A756">
        <v>17578.125</v>
      </c>
      <c r="B756">
        <v>-85.960647583</v>
      </c>
      <c r="C756">
        <v>-90.422264099</v>
      </c>
      <c r="D756">
        <v>17578.125</v>
      </c>
      <c r="E756">
        <v>-91.831878662</v>
      </c>
      <c r="F756">
        <v>-91.831878662</v>
      </c>
      <c r="G756">
        <v>17578.125</v>
      </c>
      <c r="H756" s="2">
        <f t="shared" si="70"/>
        <v>7.669352416999999</v>
      </c>
      <c r="I756" s="2">
        <f t="shared" si="68"/>
        <v>3.2077359009999924</v>
      </c>
      <c r="J756" s="6">
        <f t="shared" si="72"/>
        <v>-4.4616165160000065</v>
      </c>
      <c r="K756">
        <v>17578.125</v>
      </c>
      <c r="L756">
        <f t="shared" si="71"/>
        <v>1.7981213380000014</v>
      </c>
      <c r="M756">
        <f t="shared" si="69"/>
        <v>1.7981213380000014</v>
      </c>
      <c r="N756" s="9">
        <f>20*LOG10((12200^2*K756^4)/((K756^2+20.6^2)*(K756^2+12200^2)*(K756^2+107.7^2)^0.5*(K756^2+737.9^2)^0.5)/aref)</f>
        <v>-7.767720646237559</v>
      </c>
      <c r="O756">
        <f t="shared" si="73"/>
        <v>-0.09836822923756028</v>
      </c>
    </row>
    <row r="757" spans="1:15" ht="12.75">
      <c r="A757">
        <v>17601.562</v>
      </c>
      <c r="B757">
        <v>-86.015808105</v>
      </c>
      <c r="C757">
        <v>-90.483573914</v>
      </c>
      <c r="D757">
        <v>17601.562</v>
      </c>
      <c r="E757">
        <v>-91.829589844</v>
      </c>
      <c r="F757">
        <v>-91.829589844</v>
      </c>
      <c r="G757">
        <v>17601.562</v>
      </c>
      <c r="H757" s="2">
        <f t="shared" si="70"/>
        <v>7.6141918949999905</v>
      </c>
      <c r="I757" s="2">
        <f t="shared" si="68"/>
        <v>3.146426085999991</v>
      </c>
      <c r="J757" s="6">
        <f t="shared" si="72"/>
        <v>-4.467765808999999</v>
      </c>
      <c r="K757">
        <v>17601.562</v>
      </c>
      <c r="L757">
        <f t="shared" si="71"/>
        <v>1.800410155999998</v>
      </c>
      <c r="M757">
        <f t="shared" si="69"/>
        <v>1.800410155999998</v>
      </c>
      <c r="N757" s="9">
        <f>20*LOG10((12200^2*K757^4)/((K757^2+20.6^2)*(K757^2+12200^2)*(K757^2+107.7^2)^0.5*(K757^2+737.9^2)^0.5)/aref)</f>
        <v>-7.783328188724602</v>
      </c>
      <c r="O757">
        <f t="shared" si="73"/>
        <v>-0.1691362937246117</v>
      </c>
    </row>
    <row r="758" spans="1:15" ht="12.75">
      <c r="A758">
        <v>17625</v>
      </c>
      <c r="B758">
        <v>-86.037391663</v>
      </c>
      <c r="C758">
        <v>-90.511451721</v>
      </c>
      <c r="D758">
        <v>17625</v>
      </c>
      <c r="E758">
        <v>-91.80506134</v>
      </c>
      <c r="F758">
        <v>-91.80506134</v>
      </c>
      <c r="G758">
        <v>17625</v>
      </c>
      <c r="H758" s="2">
        <f t="shared" si="70"/>
        <v>7.5926083370000015</v>
      </c>
      <c r="I758" s="2">
        <f t="shared" si="68"/>
        <v>3.118548278999995</v>
      </c>
      <c r="J758" s="6">
        <f t="shared" si="72"/>
        <v>-4.474060058000006</v>
      </c>
      <c r="K758">
        <v>17625</v>
      </c>
      <c r="L758">
        <f t="shared" si="71"/>
        <v>1.8249386600000008</v>
      </c>
      <c r="M758">
        <f t="shared" si="69"/>
        <v>1.8249386600000008</v>
      </c>
      <c r="N758" s="9">
        <f>20*LOG10((12200^2*K758^4)/((K758^2+20.6^2)*(K758^2+12200^2)*(K758^2+107.7^2)^0.5*(K758^2+737.9^2)^0.5)/aref)</f>
        <v>-7.7989291776322975</v>
      </c>
      <c r="O758">
        <f t="shared" si="73"/>
        <v>-0.20632084063229605</v>
      </c>
    </row>
    <row r="759" spans="1:15" ht="12.75">
      <c r="A759">
        <v>17648.437</v>
      </c>
      <c r="B759">
        <v>-86.015869141</v>
      </c>
      <c r="C759">
        <v>-90.496032715</v>
      </c>
      <c r="D759">
        <v>17648.437</v>
      </c>
      <c r="E759">
        <v>-91.876495361</v>
      </c>
      <c r="F759">
        <v>-91.876495361</v>
      </c>
      <c r="G759">
        <v>17648.437</v>
      </c>
      <c r="H759" s="2">
        <f t="shared" si="70"/>
        <v>7.614130858999999</v>
      </c>
      <c r="I759" s="2">
        <f t="shared" si="68"/>
        <v>3.133967284999997</v>
      </c>
      <c r="J759" s="6">
        <f t="shared" si="72"/>
        <v>-4.480163574000002</v>
      </c>
      <c r="K759">
        <v>17648.437</v>
      </c>
      <c r="L759">
        <f t="shared" si="71"/>
        <v>1.753504638999999</v>
      </c>
      <c r="M759">
        <f t="shared" si="69"/>
        <v>1.753504638999999</v>
      </c>
      <c r="N759" s="9">
        <f>20*LOG10((12200^2*K759^4)/((K759^2+20.6^2)*(K759^2+12200^2)*(K759^2+107.7^2)^0.5*(K759^2+737.9^2)^0.5)/aref)</f>
        <v>-7.8145222701667425</v>
      </c>
      <c r="O759">
        <f t="shared" si="73"/>
        <v>-0.20039141116674308</v>
      </c>
    </row>
    <row r="760" spans="1:15" ht="12.75">
      <c r="A760">
        <v>17671.875</v>
      </c>
      <c r="B760">
        <v>-85.944488525</v>
      </c>
      <c r="C760">
        <v>-90.430557251</v>
      </c>
      <c r="D760">
        <v>17671.875</v>
      </c>
      <c r="E760">
        <v>-91.889198303</v>
      </c>
      <c r="F760">
        <v>-91.889198303</v>
      </c>
      <c r="G760">
        <v>17671.875</v>
      </c>
      <c r="H760" s="2">
        <f t="shared" si="70"/>
        <v>7.685511474999998</v>
      </c>
      <c r="I760" s="2">
        <f t="shared" si="68"/>
        <v>3.1994427489999993</v>
      </c>
      <c r="J760" s="6">
        <f t="shared" si="72"/>
        <v>-4.486068725999999</v>
      </c>
      <c r="K760">
        <v>17671.875</v>
      </c>
      <c r="L760">
        <f t="shared" si="71"/>
        <v>1.7408016969999949</v>
      </c>
      <c r="M760">
        <f t="shared" si="69"/>
        <v>1.7408016969999949</v>
      </c>
      <c r="N760" s="9">
        <f>20*LOG10((12200^2*K760^4)/((K760^2+20.6^2)*(K760^2+12200^2)*(K760^2+107.7^2)^0.5*(K760^2+737.9^2)^0.5)/aref)</f>
        <v>-7.830108785543242</v>
      </c>
      <c r="O760">
        <f t="shared" si="73"/>
        <v>-0.14459731054324365</v>
      </c>
    </row>
    <row r="761" spans="1:15" ht="12.75">
      <c r="A761">
        <v>17695.312</v>
      </c>
      <c r="B761">
        <v>-85.888847351</v>
      </c>
      <c r="C761">
        <v>-90.380989075</v>
      </c>
      <c r="D761">
        <v>17695.312</v>
      </c>
      <c r="E761">
        <v>-91.763496399</v>
      </c>
      <c r="F761">
        <v>-91.763496399</v>
      </c>
      <c r="G761">
        <v>17695.312</v>
      </c>
      <c r="H761" s="2">
        <f t="shared" si="70"/>
        <v>7.741152649</v>
      </c>
      <c r="I761" s="2">
        <f t="shared" si="68"/>
        <v>3.249010924999993</v>
      </c>
      <c r="J761" s="6">
        <f t="shared" si="72"/>
        <v>-4.492141724000007</v>
      </c>
      <c r="K761">
        <v>17695.312</v>
      </c>
      <c r="L761">
        <f t="shared" si="71"/>
        <v>1.866503600999991</v>
      </c>
      <c r="M761">
        <f t="shared" si="69"/>
        <v>1.866503600999991</v>
      </c>
      <c r="N761" s="9">
        <f>20*LOG10((12200^2*K761^4)/((K761^2+20.6^2)*(K761^2+12200^2)*(K761^2+107.7^2)^0.5*(K761^2+737.9^2)^0.5)/aref)</f>
        <v>-7.845687382432137</v>
      </c>
      <c r="O761">
        <f t="shared" si="73"/>
        <v>-0.10453473343213737</v>
      </c>
    </row>
    <row r="762" spans="1:15" ht="12.75">
      <c r="A762">
        <v>17718.75</v>
      </c>
      <c r="B762">
        <v>-85.877052307</v>
      </c>
      <c r="C762">
        <v>-90.375656128</v>
      </c>
      <c r="D762">
        <v>17718.75</v>
      </c>
      <c r="E762">
        <v>-91.686325073</v>
      </c>
      <c r="F762">
        <v>-91.686325073</v>
      </c>
      <c r="G762">
        <v>17718.75</v>
      </c>
      <c r="H762" s="2">
        <f t="shared" si="70"/>
        <v>7.752947692999996</v>
      </c>
      <c r="I762" s="2">
        <f t="shared" si="68"/>
        <v>3.2543438719999926</v>
      </c>
      <c r="J762" s="6">
        <f t="shared" si="72"/>
        <v>-4.498603821000003</v>
      </c>
      <c r="K762">
        <v>17718.75</v>
      </c>
      <c r="L762">
        <f t="shared" si="71"/>
        <v>1.9436749269999893</v>
      </c>
      <c r="M762">
        <f t="shared" si="69"/>
        <v>1.9436749269999893</v>
      </c>
      <c r="N762" s="9">
        <f>20*LOG10((12200^2*K762^4)/((K762^2+20.6^2)*(K762^2+12200^2)*(K762^2+107.7^2)^0.5*(K762^2+737.9^2)^0.5)/aref)</f>
        <v>-7.861259379039597</v>
      </c>
      <c r="O762">
        <f t="shared" si="73"/>
        <v>-0.10831168603960073</v>
      </c>
    </row>
    <row r="763" spans="1:15" ht="12.75">
      <c r="A763">
        <v>17742.187</v>
      </c>
      <c r="B763">
        <v>-85.874343872</v>
      </c>
      <c r="C763">
        <v>-90.379074097</v>
      </c>
      <c r="D763">
        <v>17742.187</v>
      </c>
      <c r="E763">
        <v>-91.717529297</v>
      </c>
      <c r="F763">
        <v>-91.717529297</v>
      </c>
      <c r="G763">
        <v>17742.187</v>
      </c>
      <c r="H763" s="2">
        <f t="shared" si="70"/>
        <v>7.755656127999998</v>
      </c>
      <c r="I763" s="2">
        <f t="shared" si="68"/>
        <v>3.2509259029999953</v>
      </c>
      <c r="J763" s="6">
        <f t="shared" si="72"/>
        <v>-4.504730225000003</v>
      </c>
      <c r="K763">
        <v>17742.187</v>
      </c>
      <c r="L763">
        <f t="shared" si="71"/>
        <v>1.9124707029999968</v>
      </c>
      <c r="M763">
        <f t="shared" si="69"/>
        <v>1.9124707029999968</v>
      </c>
      <c r="N763" s="9">
        <f>20*LOG10((12200^2*K763^4)/((K763^2+20.6^2)*(K763^2+12200^2)*(K763^2+107.7^2)^0.5*(K763^2+737.9^2)^0.5)/aref)</f>
        <v>-7.8768234355014055</v>
      </c>
      <c r="O763">
        <f t="shared" si="73"/>
        <v>-0.12116730750140725</v>
      </c>
    </row>
    <row r="764" spans="1:15" ht="12.75">
      <c r="A764">
        <v>17765.625</v>
      </c>
      <c r="B764">
        <v>-85.89365387</v>
      </c>
      <c r="C764">
        <v>-90.404067993</v>
      </c>
      <c r="D764">
        <v>17765.625</v>
      </c>
      <c r="E764">
        <v>-91.768280029</v>
      </c>
      <c r="F764">
        <v>-91.768280029</v>
      </c>
      <c r="G764">
        <v>17765.625</v>
      </c>
      <c r="H764" s="2">
        <f t="shared" si="70"/>
        <v>7.736346130000001</v>
      </c>
      <c r="I764" s="2">
        <f t="shared" si="68"/>
        <v>3.2259320069999973</v>
      </c>
      <c r="J764" s="6">
        <f t="shared" si="72"/>
        <v>-4.510414123000004</v>
      </c>
      <c r="K764">
        <v>17765.625</v>
      </c>
      <c r="L764">
        <f t="shared" si="71"/>
        <v>1.8617199709999994</v>
      </c>
      <c r="M764">
        <f t="shared" si="69"/>
        <v>1.8617199709999994</v>
      </c>
      <c r="N764" s="9">
        <f>20*LOG10((12200^2*K764^4)/((K764^2+20.6^2)*(K764^2+12200^2)*(K764^2+107.7^2)^0.5*(K764^2+737.9^2)^0.5)/aref)</f>
        <v>-7.892380869008157</v>
      </c>
      <c r="O764">
        <f t="shared" si="73"/>
        <v>-0.156034739008156</v>
      </c>
    </row>
    <row r="765" spans="1:15" ht="12.75">
      <c r="A765">
        <v>17789.062</v>
      </c>
      <c r="B765">
        <v>-85.922943115</v>
      </c>
      <c r="C765">
        <v>-90.439193726</v>
      </c>
      <c r="D765">
        <v>17789.062</v>
      </c>
      <c r="E765">
        <v>-91.800765991</v>
      </c>
      <c r="F765">
        <v>-91.800765991</v>
      </c>
      <c r="G765">
        <v>17789.062</v>
      </c>
      <c r="H765" s="2">
        <f t="shared" si="70"/>
        <v>7.707056885</v>
      </c>
      <c r="I765" s="2">
        <f t="shared" si="68"/>
        <v>3.1908062739999963</v>
      </c>
      <c r="J765" s="6">
        <f t="shared" si="72"/>
        <v>-4.516250611000004</v>
      </c>
      <c r="K765">
        <v>17789.062</v>
      </c>
      <c r="L765">
        <f t="shared" si="71"/>
        <v>1.8292340089999897</v>
      </c>
      <c r="M765">
        <f t="shared" si="69"/>
        <v>1.8292340089999897</v>
      </c>
      <c r="N765" s="9">
        <f>20*LOG10((12200^2*K765^4)/((K765^2+20.6^2)*(K765^2+12200^2)*(K765^2+107.7^2)^0.5*(K765^2+737.9^2)^0.5)/aref)</f>
        <v>-7.907930341162194</v>
      </c>
      <c r="O765">
        <f t="shared" si="73"/>
        <v>-0.20087345616219388</v>
      </c>
    </row>
    <row r="766" spans="1:15" ht="12.75">
      <c r="A766">
        <v>17812.5</v>
      </c>
      <c r="B766">
        <v>-85.938865662</v>
      </c>
      <c r="C766">
        <v>-90.460884094</v>
      </c>
      <c r="D766">
        <v>17812.5</v>
      </c>
      <c r="E766">
        <v>-91.820396423</v>
      </c>
      <c r="F766">
        <v>-91.820396423</v>
      </c>
      <c r="G766">
        <v>17812.5</v>
      </c>
      <c r="H766" s="2">
        <f t="shared" si="70"/>
        <v>7.691134337999998</v>
      </c>
      <c r="I766" s="2">
        <f t="shared" si="68"/>
        <v>3.169115906000002</v>
      </c>
      <c r="J766" s="6">
        <f t="shared" si="72"/>
        <v>-4.522018431999996</v>
      </c>
      <c r="K766">
        <v>17812.5</v>
      </c>
      <c r="L766">
        <f t="shared" si="71"/>
        <v>1.80960357699999</v>
      </c>
      <c r="M766">
        <f t="shared" si="69"/>
        <v>1.80960357699999</v>
      </c>
      <c r="N766" s="9">
        <f>20*LOG10((12200^2*K766^4)/((K766^2+20.6^2)*(K766^2+12200^2)*(K766^2+107.7^2)^0.5*(K766^2+737.9^2)^0.5)/aref)</f>
        <v>-7.923473168132165</v>
      </c>
      <c r="O766">
        <f t="shared" si="73"/>
        <v>-0.23233883013216694</v>
      </c>
    </row>
    <row r="767" spans="1:15" ht="12.75">
      <c r="A767">
        <v>17835.937</v>
      </c>
      <c r="B767">
        <v>-85.95552063</v>
      </c>
      <c r="C767">
        <v>-90.483535767</v>
      </c>
      <c r="D767">
        <v>17835.937</v>
      </c>
      <c r="E767">
        <v>-91.849067688</v>
      </c>
      <c r="F767">
        <v>-91.849067688</v>
      </c>
      <c r="G767">
        <v>17835.937</v>
      </c>
      <c r="H767" s="2">
        <f t="shared" si="70"/>
        <v>7.67447937</v>
      </c>
      <c r="I767" s="2">
        <f t="shared" si="68"/>
        <v>3.146464232999989</v>
      </c>
      <c r="J767" s="6">
        <f t="shared" si="72"/>
        <v>-4.528015137000011</v>
      </c>
      <c r="K767">
        <v>17835.937</v>
      </c>
      <c r="L767">
        <f t="shared" si="71"/>
        <v>1.7809323119999902</v>
      </c>
      <c r="M767">
        <f t="shared" si="69"/>
        <v>1.7809323119999902</v>
      </c>
      <c r="N767" s="9">
        <f>20*LOG10((12200^2*K767^4)/((K767^2+20.6^2)*(K767^2+12200^2)*(K767^2+107.7^2)^0.5*(K767^2+737.9^2)^0.5)/aref)</f>
        <v>-7.9390080129880936</v>
      </c>
      <c r="O767">
        <f t="shared" si="73"/>
        <v>-0.2645286429880933</v>
      </c>
    </row>
    <row r="768" spans="1:15" ht="12.75">
      <c r="A768">
        <v>17859.375</v>
      </c>
      <c r="B768">
        <v>-85.979972839</v>
      </c>
      <c r="C768">
        <v>-90.51411438</v>
      </c>
      <c r="D768">
        <v>17859.375</v>
      </c>
      <c r="E768">
        <v>-91.880180359</v>
      </c>
      <c r="F768">
        <v>-91.880180359</v>
      </c>
      <c r="G768">
        <v>17859.375</v>
      </c>
      <c r="H768" s="2">
        <f t="shared" si="70"/>
        <v>7.650027160999997</v>
      </c>
      <c r="I768" s="2">
        <f t="shared" si="68"/>
        <v>3.1158856200000002</v>
      </c>
      <c r="J768" s="6">
        <f t="shared" si="72"/>
        <v>-4.534141540999997</v>
      </c>
      <c r="K768">
        <v>17859.375</v>
      </c>
      <c r="L768">
        <f t="shared" si="71"/>
        <v>1.749819641000002</v>
      </c>
      <c r="M768">
        <f t="shared" si="69"/>
        <v>1.749819641000002</v>
      </c>
      <c r="N768" s="9">
        <f>20*LOG10((12200^2*K768^4)/((K768^2+20.6^2)*(K768^2+12200^2)*(K768^2+107.7^2)^0.5*(K768^2+737.9^2)^0.5)/aref)</f>
        <v>-7.954536190870398</v>
      </c>
      <c r="O768">
        <f t="shared" si="73"/>
        <v>-0.30450902987040074</v>
      </c>
    </row>
    <row r="769" spans="1:15" ht="12.75">
      <c r="A769">
        <v>17882.812</v>
      </c>
      <c r="B769">
        <v>-86.036148071</v>
      </c>
      <c r="C769">
        <v>-90.575965881</v>
      </c>
      <c r="D769">
        <v>17882.812</v>
      </c>
      <c r="E769">
        <v>-91.881561279</v>
      </c>
      <c r="F769">
        <v>-91.881561279</v>
      </c>
      <c r="G769">
        <v>17882.812</v>
      </c>
      <c r="H769" s="2">
        <f t="shared" si="70"/>
        <v>7.593851928999996</v>
      </c>
      <c r="I769" s="2">
        <f t="shared" si="68"/>
        <v>3.0540341189999936</v>
      </c>
      <c r="J769" s="6">
        <f t="shared" si="72"/>
        <v>-4.539817810000002</v>
      </c>
      <c r="K769">
        <v>17882.812</v>
      </c>
      <c r="L769">
        <f t="shared" si="71"/>
        <v>1.7484387209999994</v>
      </c>
      <c r="M769">
        <f t="shared" si="69"/>
        <v>1.7484387209999994</v>
      </c>
      <c r="N769" s="9">
        <f>20*LOG10((12200^2*K769^4)/((K769^2+20.6^2)*(K769^2+12200^2)*(K769^2+107.7^2)^0.5*(K769^2+737.9^2)^0.5)/aref)</f>
        <v>-7.9700563663178485</v>
      </c>
      <c r="O769">
        <f t="shared" si="73"/>
        <v>-0.3762044373178526</v>
      </c>
    </row>
    <row r="770" spans="1:15" ht="12.75">
      <c r="A770">
        <v>17906.25</v>
      </c>
      <c r="B770">
        <v>-86.053955078</v>
      </c>
      <c r="C770">
        <v>-90.599639893</v>
      </c>
      <c r="D770">
        <v>17906.25</v>
      </c>
      <c r="E770">
        <v>-91.851425171</v>
      </c>
      <c r="F770">
        <v>-91.851425171</v>
      </c>
      <c r="G770">
        <v>17906.25</v>
      </c>
      <c r="H770" s="2">
        <f t="shared" si="70"/>
        <v>7.576044921999994</v>
      </c>
      <c r="I770" s="2">
        <f t="shared" si="68"/>
        <v>3.030360106999993</v>
      </c>
      <c r="J770" s="6">
        <f t="shared" si="72"/>
        <v>-4.545684815000001</v>
      </c>
      <c r="K770">
        <v>17906.25</v>
      </c>
      <c r="L770">
        <f t="shared" si="71"/>
        <v>1.778574828999993</v>
      </c>
      <c r="M770">
        <f t="shared" si="69"/>
        <v>1.778574828999993</v>
      </c>
      <c r="N770" s="9">
        <f>20*LOG10((12200^2*K770^4)/((K770^2+20.6^2)*(K770^2+12200^2)*(K770^2+107.7^2)^0.5*(K770^2+737.9^2)^0.5)/aref)</f>
        <v>-7.98556985343647</v>
      </c>
      <c r="O770">
        <f t="shared" si="73"/>
        <v>-0.4095249314364757</v>
      </c>
    </row>
    <row r="771" spans="1:15" ht="12.75">
      <c r="A771">
        <v>17929.687</v>
      </c>
      <c r="B771">
        <v>-85.989494324</v>
      </c>
      <c r="C771">
        <v>-90.541343689</v>
      </c>
      <c r="D771">
        <v>17929.687</v>
      </c>
      <c r="E771">
        <v>-91.817825317</v>
      </c>
      <c r="F771">
        <v>-91.817825317</v>
      </c>
      <c r="G771">
        <v>17929.687</v>
      </c>
      <c r="H771" s="2">
        <f t="shared" si="70"/>
        <v>7.640505675999989</v>
      </c>
      <c r="I771" s="2">
        <f t="shared" si="68"/>
        <v>3.088656310999994</v>
      </c>
      <c r="J771" s="6">
        <f t="shared" si="72"/>
        <v>-4.551849364999995</v>
      </c>
      <c r="K771">
        <v>17929.687</v>
      </c>
      <c r="L771">
        <f t="shared" si="71"/>
        <v>1.812174682999995</v>
      </c>
      <c r="M771">
        <f t="shared" si="69"/>
        <v>1.812174682999995</v>
      </c>
      <c r="N771" s="9">
        <f>20*LOG10((12200^2*K771^4)/((K771^2+20.6^2)*(K771^2+12200^2)*(K771^2+107.7^2)^0.5*(K771^2+737.9^2)^0.5)/aref)</f>
        <v>-8.001075318234756</v>
      </c>
      <c r="O771">
        <f t="shared" si="73"/>
        <v>-0.3605696422347666</v>
      </c>
    </row>
    <row r="772" spans="1:15" ht="12.75">
      <c r="A772">
        <v>17953.125</v>
      </c>
      <c r="B772">
        <v>-85.937927246</v>
      </c>
      <c r="C772">
        <v>-90.495437622</v>
      </c>
      <c r="D772">
        <v>17953.125</v>
      </c>
      <c r="E772">
        <v>-91.795074463</v>
      </c>
      <c r="F772">
        <v>-91.795074463</v>
      </c>
      <c r="G772">
        <v>17953.125</v>
      </c>
      <c r="H772" s="2">
        <f t="shared" si="70"/>
        <v>7.6920727539999945</v>
      </c>
      <c r="I772" s="2">
        <f t="shared" si="68"/>
        <v>3.1345623779999983</v>
      </c>
      <c r="J772" s="6">
        <f t="shared" si="72"/>
        <v>-4.557510375999996</v>
      </c>
      <c r="K772">
        <v>17953.125</v>
      </c>
      <c r="L772">
        <f t="shared" si="71"/>
        <v>1.8349255369999895</v>
      </c>
      <c r="M772">
        <f t="shared" si="69"/>
        <v>1.8349255369999895</v>
      </c>
      <c r="N772" s="9">
        <f>20*LOG10((12200^2*K772^4)/((K772^2+20.6^2)*(K772^2+12200^2)*(K772^2+107.7^2)^0.5*(K772^2+737.9^2)^0.5)/aref)</f>
        <v>-8.016574073778294</v>
      </c>
      <c r="O772">
        <f t="shared" si="73"/>
        <v>-0.32450131977829955</v>
      </c>
    </row>
    <row r="773" spans="1:15" ht="12.75">
      <c r="A773">
        <v>17976.562</v>
      </c>
      <c r="B773">
        <v>-85.925872803</v>
      </c>
      <c r="C773">
        <v>-90.488830566</v>
      </c>
      <c r="D773">
        <v>17976.562</v>
      </c>
      <c r="E773">
        <v>-91.859359741</v>
      </c>
      <c r="F773">
        <v>-91.859359741</v>
      </c>
      <c r="G773">
        <v>17976.562</v>
      </c>
      <c r="H773" s="2">
        <f t="shared" si="70"/>
        <v>7.704127196999991</v>
      </c>
      <c r="I773" s="2">
        <f t="shared" si="68"/>
        <v>3.141169433999991</v>
      </c>
      <c r="J773" s="6">
        <f t="shared" si="72"/>
        <v>-4.562957763</v>
      </c>
      <c r="K773">
        <v>17976.562</v>
      </c>
      <c r="L773">
        <f t="shared" si="71"/>
        <v>1.7706402589999897</v>
      </c>
      <c r="M773">
        <f t="shared" si="69"/>
        <v>1.7706402589999897</v>
      </c>
      <c r="N773" s="9">
        <f>20*LOG10((12200^2*K773^4)/((K773^2+20.6^2)*(K773^2+12200^2)*(K773^2+107.7^2)^0.5*(K773^2+737.9^2)^0.5)/aref)</f>
        <v>-8.032064787546254</v>
      </c>
      <c r="O773">
        <f t="shared" si="73"/>
        <v>-0.3279375905462629</v>
      </c>
    </row>
    <row r="774" spans="1:15" ht="12.75">
      <c r="A774">
        <v>18000</v>
      </c>
      <c r="B774">
        <v>-85.915679932</v>
      </c>
      <c r="C774">
        <v>-90.484443665</v>
      </c>
      <c r="D774">
        <v>18000</v>
      </c>
      <c r="E774">
        <v>-91.941085815</v>
      </c>
      <c r="F774">
        <v>-91.941085815</v>
      </c>
      <c r="G774">
        <v>18000</v>
      </c>
      <c r="H774" s="2">
        <f t="shared" si="70"/>
        <v>7.714320067999992</v>
      </c>
      <c r="I774" s="2">
        <f aca="true" t="shared" si="74" ref="I774:I837">C774+93.63</f>
        <v>3.145556334999995</v>
      </c>
      <c r="J774" s="6">
        <f t="shared" si="72"/>
        <v>-4.568763732999997</v>
      </c>
      <c r="K774">
        <v>18000</v>
      </c>
      <c r="L774">
        <f t="shared" si="71"/>
        <v>1.6889141850000016</v>
      </c>
      <c r="M774">
        <f aca="true" t="shared" si="75" ref="M774:M837">F774+93.63</f>
        <v>1.6889141850000016</v>
      </c>
      <c r="N774" s="9">
        <f>20*LOG10((12200^2*K774^4)/((K774^2+20.6^2)*(K774^2+12200^2)*(K774^2+107.7^2)^0.5*(K774^2+737.9^2)^0.5)/aref)</f>
        <v>-8.047548771557816</v>
      </c>
      <c r="O774">
        <f t="shared" si="73"/>
        <v>-0.33322870355782364</v>
      </c>
    </row>
    <row r="775" spans="1:15" ht="12.75">
      <c r="A775">
        <v>18023.437</v>
      </c>
      <c r="B775">
        <v>-85.898521423</v>
      </c>
      <c r="C775">
        <v>-90.473197937</v>
      </c>
      <c r="D775">
        <v>18023.437</v>
      </c>
      <c r="E775">
        <v>-91.937950134</v>
      </c>
      <c r="F775">
        <v>-91.937950134</v>
      </c>
      <c r="G775">
        <v>18023.437</v>
      </c>
      <c r="H775" s="2">
        <f aca="true" t="shared" si="76" ref="H775:H838">B775+93.63</f>
        <v>7.73147857699999</v>
      </c>
      <c r="I775" s="2">
        <f t="shared" si="74"/>
        <v>3.1568020630000007</v>
      </c>
      <c r="J775" s="6">
        <f t="shared" si="72"/>
        <v>-4.574676513999989</v>
      </c>
      <c r="K775">
        <v>18023.437</v>
      </c>
      <c r="L775">
        <f aca="true" t="shared" si="77" ref="L775:L838">E775+93.63</f>
        <v>1.6920498659999907</v>
      </c>
      <c r="M775">
        <f t="shared" si="75"/>
        <v>1.6920498659999907</v>
      </c>
      <c r="N775" s="9">
        <f>20*LOG10((12200^2*K775^4)/((K775^2+20.6^2)*(K775^2+12200^2)*(K775^2+107.7^2)^0.5*(K775^2+737.9^2)^0.5)/aref)</f>
        <v>-8.063024694763733</v>
      </c>
      <c r="O775">
        <f t="shared" si="73"/>
        <v>-0.3315461177637431</v>
      </c>
    </row>
    <row r="776" spans="1:15" ht="12.75">
      <c r="A776">
        <v>18046.875</v>
      </c>
      <c r="B776">
        <v>-85.914482117</v>
      </c>
      <c r="C776">
        <v>-90.494857788</v>
      </c>
      <c r="D776">
        <v>18046.875</v>
      </c>
      <c r="E776">
        <v>-91.852874756</v>
      </c>
      <c r="F776">
        <v>-91.852874756</v>
      </c>
      <c r="G776">
        <v>18046.875</v>
      </c>
      <c r="H776" s="2">
        <f t="shared" si="76"/>
        <v>7.71551788299999</v>
      </c>
      <c r="I776" s="2">
        <f t="shared" si="74"/>
        <v>3.135142211999991</v>
      </c>
      <c r="J776" s="6">
        <f aca="true" t="shared" si="78" ref="J776:J839">I776-H776</f>
        <v>-4.580375670999999</v>
      </c>
      <c r="K776">
        <v>18046.875</v>
      </c>
      <c r="L776">
        <f t="shared" si="77"/>
        <v>1.7771252439999898</v>
      </c>
      <c r="M776">
        <f t="shared" si="75"/>
        <v>1.7771252439999898</v>
      </c>
      <c r="N776" s="9">
        <f>20*LOG10((12200^2*K776^4)/((K776^2+20.6^2)*(K776^2+12200^2)*(K776^2+107.7^2)^0.5*(K776^2+737.9^2)^0.5)/aref)</f>
        <v>-8.078493868130902</v>
      </c>
      <c r="O776">
        <f aca="true" t="shared" si="79" ref="O776:O839">H776+N776</f>
        <v>-0.36297598513091245</v>
      </c>
    </row>
    <row r="777" spans="1:15" ht="12.75">
      <c r="A777">
        <v>18070.312</v>
      </c>
      <c r="B777">
        <v>-85.96754455600001</v>
      </c>
      <c r="C777">
        <v>-90.553474426</v>
      </c>
      <c r="D777">
        <v>18070.312</v>
      </c>
      <c r="E777">
        <v>-91.778930664</v>
      </c>
      <c r="F777">
        <v>-91.778930664</v>
      </c>
      <c r="G777">
        <v>18070.312</v>
      </c>
      <c r="H777" s="2">
        <f t="shared" si="76"/>
        <v>7.662455443999988</v>
      </c>
      <c r="I777" s="2">
        <f t="shared" si="74"/>
        <v>3.0765255740000015</v>
      </c>
      <c r="J777" s="6">
        <f t="shared" si="78"/>
        <v>-4.585929869999987</v>
      </c>
      <c r="K777">
        <v>18070.312</v>
      </c>
      <c r="L777">
        <f t="shared" si="77"/>
        <v>1.8510693359999948</v>
      </c>
      <c r="M777">
        <f t="shared" si="75"/>
        <v>1.8510693359999948</v>
      </c>
      <c r="N777" s="9">
        <f>20*LOG10((12200^2*K777^4)/((K777^2+20.6^2)*(K777^2+12200^2)*(K777^2+107.7^2)^0.5*(K777^2+737.9^2)^0.5)/aref)</f>
        <v>-8.093954962082528</v>
      </c>
      <c r="O777">
        <f t="shared" si="79"/>
        <v>-0.43149951808253917</v>
      </c>
    </row>
    <row r="778" spans="1:15" ht="12.75">
      <c r="A778">
        <v>18093.75</v>
      </c>
      <c r="B778">
        <v>-85.971763611</v>
      </c>
      <c r="C778">
        <v>-90.563262939</v>
      </c>
      <c r="D778">
        <v>18093.75</v>
      </c>
      <c r="E778">
        <v>-91.803153992</v>
      </c>
      <c r="F778">
        <v>-91.803153992</v>
      </c>
      <c r="G778">
        <v>18093.75</v>
      </c>
      <c r="H778" s="2">
        <f t="shared" si="76"/>
        <v>7.658236388999995</v>
      </c>
      <c r="I778" s="2">
        <f t="shared" si="74"/>
        <v>3.0667370609999978</v>
      </c>
      <c r="J778" s="6">
        <f t="shared" si="78"/>
        <v>-4.591499327999998</v>
      </c>
      <c r="K778">
        <v>18093.75</v>
      </c>
      <c r="L778">
        <f t="shared" si="77"/>
        <v>1.8268460079999898</v>
      </c>
      <c r="M778">
        <f t="shared" si="75"/>
        <v>1.8268460079999898</v>
      </c>
      <c r="N778" s="9">
        <f>20*LOG10((12200^2*K778^4)/((K778^2+20.6^2)*(K778^2+12200^2)*(K778^2+107.7^2)^0.5*(K778^2+737.9^2)^0.5)/aref)</f>
        <v>-8.109409286527459</v>
      </c>
      <c r="O778">
        <f t="shared" si="79"/>
        <v>-0.4511728975274636</v>
      </c>
    </row>
    <row r="779" spans="1:15" ht="12.75">
      <c r="A779">
        <v>18117.187</v>
      </c>
      <c r="B779">
        <v>-85.922554016</v>
      </c>
      <c r="C779">
        <v>-90.519775391</v>
      </c>
      <c r="D779">
        <v>18117.187</v>
      </c>
      <c r="E779">
        <v>-91.839447021</v>
      </c>
      <c r="F779">
        <v>-91.839447021</v>
      </c>
      <c r="G779">
        <v>18117.187</v>
      </c>
      <c r="H779" s="2">
        <f t="shared" si="76"/>
        <v>7.707445983999989</v>
      </c>
      <c r="I779" s="2">
        <f t="shared" si="74"/>
        <v>3.1102246089999994</v>
      </c>
      <c r="J779" s="6">
        <f t="shared" si="78"/>
        <v>-4.5972213749999895</v>
      </c>
      <c r="K779">
        <v>18117.187</v>
      </c>
      <c r="L779">
        <f t="shared" si="77"/>
        <v>1.7905529789999974</v>
      </c>
      <c r="M779">
        <f t="shared" si="75"/>
        <v>1.7905529789999974</v>
      </c>
      <c r="N779" s="9">
        <f>20*LOG10((12200^2*K779^4)/((K779^2+20.6^2)*(K779^2+12200^2)*(K779^2+107.7^2)^0.5*(K779^2+737.9^2)^0.5)/aref)</f>
        <v>-8.124855513362153</v>
      </c>
      <c r="O779">
        <f t="shared" si="79"/>
        <v>-0.417409529362164</v>
      </c>
    </row>
    <row r="780" spans="1:15" ht="12.75">
      <c r="A780">
        <v>18140.625</v>
      </c>
      <c r="B780">
        <v>-85.865180969</v>
      </c>
      <c r="C780">
        <v>-90.468025207</v>
      </c>
      <c r="D780">
        <v>18140.625</v>
      </c>
      <c r="E780">
        <v>-91.75843811</v>
      </c>
      <c r="F780">
        <v>-91.75843811</v>
      </c>
      <c r="G780">
        <v>18140.625</v>
      </c>
      <c r="H780" s="2">
        <f t="shared" si="76"/>
        <v>7.764819031000002</v>
      </c>
      <c r="I780" s="2">
        <f t="shared" si="74"/>
        <v>3.161974792999999</v>
      </c>
      <c r="J780" s="6">
        <f t="shared" si="78"/>
        <v>-4.602844238000003</v>
      </c>
      <c r="K780">
        <v>18140.625</v>
      </c>
      <c r="L780">
        <f t="shared" si="77"/>
        <v>1.8715618899999953</v>
      </c>
      <c r="M780">
        <f t="shared" si="75"/>
        <v>1.8715618899999953</v>
      </c>
      <c r="N780" s="9">
        <f>20*LOG10((12200^2*K780^4)/((K780^2+20.6^2)*(K780^2+12200^2)*(K780^2+107.7^2)^0.5*(K780^2+737.9^2)^0.5)/aref)</f>
        <v>-8.140294951431741</v>
      </c>
      <c r="O780">
        <f t="shared" si="79"/>
        <v>-0.3754759204317395</v>
      </c>
    </row>
    <row r="781" spans="1:15" ht="12.75">
      <c r="A781">
        <v>18164.062</v>
      </c>
      <c r="B781">
        <v>-85.849182129</v>
      </c>
      <c r="C781">
        <v>-90.457458496</v>
      </c>
      <c r="D781">
        <v>18164.062</v>
      </c>
      <c r="E781">
        <v>-91.607498169</v>
      </c>
      <c r="F781">
        <v>-91.607498169</v>
      </c>
      <c r="G781">
        <v>18164.062</v>
      </c>
      <c r="H781" s="2">
        <f t="shared" si="76"/>
        <v>7.780817870999996</v>
      </c>
      <c r="I781" s="2">
        <f t="shared" si="74"/>
        <v>3.1725415039999945</v>
      </c>
      <c r="J781" s="6">
        <f t="shared" si="78"/>
        <v>-4.608276367000002</v>
      </c>
      <c r="K781">
        <v>18164.062</v>
      </c>
      <c r="L781">
        <f t="shared" si="77"/>
        <v>2.0225018309999996</v>
      </c>
      <c r="M781">
        <f t="shared" si="75"/>
        <v>2.0225018309999996</v>
      </c>
      <c r="N781" s="9">
        <f>20*LOG10((12200^2*K781^4)/((K781^2+20.6^2)*(K781^2+12200^2)*(K781^2+107.7^2)^0.5*(K781^2+737.9^2)^0.5)/aref)</f>
        <v>-8.155726274106701</v>
      </c>
      <c r="O781">
        <f t="shared" si="79"/>
        <v>-0.3749084031067049</v>
      </c>
    </row>
    <row r="782" spans="1:15" ht="12.75">
      <c r="A782">
        <v>18187.5</v>
      </c>
      <c r="B782">
        <v>-85.849182129</v>
      </c>
      <c r="C782">
        <v>-90.463058472</v>
      </c>
      <c r="D782">
        <v>18187.5</v>
      </c>
      <c r="E782">
        <v>-91.669883728</v>
      </c>
      <c r="F782">
        <v>-91.669883728</v>
      </c>
      <c r="G782">
        <v>18187.5</v>
      </c>
      <c r="H782" s="2">
        <f t="shared" si="76"/>
        <v>7.780817870999996</v>
      </c>
      <c r="I782" s="2">
        <f t="shared" si="74"/>
        <v>3.1669415279999953</v>
      </c>
      <c r="J782" s="6">
        <f t="shared" si="78"/>
        <v>-4.613876343000001</v>
      </c>
      <c r="K782">
        <v>18187.5</v>
      </c>
      <c r="L782">
        <f t="shared" si="77"/>
        <v>1.9601162719999934</v>
      </c>
      <c r="M782">
        <f t="shared" si="75"/>
        <v>1.9601162719999934</v>
      </c>
      <c r="N782" s="9">
        <f>20*LOG10((12200^2*K782^4)/((K782^2+20.6^2)*(K782^2+12200^2)*(K782^2+107.7^2)^0.5*(K782^2+737.9^2)^0.5)/aref)</f>
        <v>-8.171150789162864</v>
      </c>
      <c r="O782">
        <f t="shared" si="79"/>
        <v>-0.3903329181628674</v>
      </c>
    </row>
    <row r="783" spans="1:15" ht="12.75">
      <c r="A783">
        <v>18210.937</v>
      </c>
      <c r="B783">
        <v>-85.832481384</v>
      </c>
      <c r="C783">
        <v>-90.452125549</v>
      </c>
      <c r="D783">
        <v>18210.937</v>
      </c>
      <c r="E783">
        <v>-91.824981689</v>
      </c>
      <c r="F783">
        <v>-91.824981689</v>
      </c>
      <c r="G783">
        <v>18210.937</v>
      </c>
      <c r="H783" s="2">
        <f t="shared" si="76"/>
        <v>7.797518615999991</v>
      </c>
      <c r="I783" s="2">
        <f t="shared" si="74"/>
        <v>3.177874450999994</v>
      </c>
      <c r="J783" s="6">
        <f t="shared" si="78"/>
        <v>-4.619644164999997</v>
      </c>
      <c r="K783">
        <v>18210.937</v>
      </c>
      <c r="L783">
        <f t="shared" si="77"/>
        <v>1.8050183109999978</v>
      </c>
      <c r="M783">
        <f t="shared" si="75"/>
        <v>1.8050183109999978</v>
      </c>
      <c r="N783" s="9">
        <f>20*LOG10((12200^2*K783^4)/((K783^2+20.6^2)*(K783^2+12200^2)*(K783^2+107.7^2)^0.5*(K783^2+737.9^2)^0.5)/aref)</f>
        <v>-8.186567171445455</v>
      </c>
      <c r="O783">
        <f t="shared" si="79"/>
        <v>-0.38904855544546457</v>
      </c>
    </row>
    <row r="784" spans="1:15" ht="12.75">
      <c r="A784">
        <v>18234.375</v>
      </c>
      <c r="B784">
        <v>-85.876785278</v>
      </c>
      <c r="C784">
        <v>-90.501869202</v>
      </c>
      <c r="D784">
        <v>18234.375</v>
      </c>
      <c r="E784">
        <v>-91.835144043</v>
      </c>
      <c r="F784">
        <v>-91.835144043</v>
      </c>
      <c r="G784">
        <v>18234.375</v>
      </c>
      <c r="H784" s="2">
        <f t="shared" si="76"/>
        <v>7.753214721999996</v>
      </c>
      <c r="I784" s="2">
        <f t="shared" si="74"/>
        <v>3.128130798000001</v>
      </c>
      <c r="J784" s="6">
        <f t="shared" si="78"/>
        <v>-4.625083923999995</v>
      </c>
      <c r="K784">
        <v>18234.375</v>
      </c>
      <c r="L784">
        <f t="shared" si="77"/>
        <v>1.7948559569999958</v>
      </c>
      <c r="M784">
        <f t="shared" si="75"/>
        <v>1.7948559569999958</v>
      </c>
      <c r="N784" s="9">
        <f>20*LOG10((12200^2*K784^4)/((K784^2+20.6^2)*(K784^2+12200^2)*(K784^2+107.7^2)^0.5*(K784^2+737.9^2)^0.5)/aref)</f>
        <v>-8.201976727655516</v>
      </c>
      <c r="O784">
        <f t="shared" si="79"/>
        <v>-0.4487620056555208</v>
      </c>
    </row>
    <row r="785" spans="1:15" ht="12.75">
      <c r="A785">
        <v>18257.812</v>
      </c>
      <c r="B785">
        <v>-85.947563171</v>
      </c>
      <c r="C785">
        <v>-90.577774048</v>
      </c>
      <c r="D785">
        <v>18257.812</v>
      </c>
      <c r="E785">
        <v>-91.831192017</v>
      </c>
      <c r="F785">
        <v>-91.831192017</v>
      </c>
      <c r="G785">
        <v>18257.812</v>
      </c>
      <c r="H785" s="2">
        <f t="shared" si="76"/>
        <v>7.682436828999997</v>
      </c>
      <c r="I785" s="2">
        <f t="shared" si="74"/>
        <v>3.0522259520000006</v>
      </c>
      <c r="J785" s="6">
        <f t="shared" si="78"/>
        <v>-4.630210876999996</v>
      </c>
      <c r="K785">
        <v>18257.812</v>
      </c>
      <c r="L785">
        <f t="shared" si="77"/>
        <v>1.798807982999989</v>
      </c>
      <c r="M785">
        <f t="shared" si="75"/>
        <v>1.798807982999989</v>
      </c>
      <c r="N785" s="9">
        <f>20*LOG10((12200^2*K785^4)/((K785^2+20.6^2)*(K785^2+12200^2)*(K785^2+107.7^2)^0.5*(K785^2+737.9^2)^0.5)/aref)</f>
        <v>-8.217378134113694</v>
      </c>
      <c r="O785">
        <f t="shared" si="79"/>
        <v>-0.5349413051136978</v>
      </c>
    </row>
    <row r="786" spans="1:15" ht="12.75">
      <c r="A786">
        <v>18281.25</v>
      </c>
      <c r="B786">
        <v>-85.990051269</v>
      </c>
      <c r="C786">
        <v>-90.625663757</v>
      </c>
      <c r="D786">
        <v>18281.25</v>
      </c>
      <c r="E786">
        <v>-91.884399414</v>
      </c>
      <c r="F786">
        <v>-91.884399414</v>
      </c>
      <c r="G786">
        <v>18281.25</v>
      </c>
      <c r="H786" s="2">
        <f t="shared" si="76"/>
        <v>7.63994873099999</v>
      </c>
      <c r="I786" s="2">
        <f t="shared" si="74"/>
        <v>3.0043362429999974</v>
      </c>
      <c r="J786" s="6">
        <f t="shared" si="78"/>
        <v>-4.6356124879999925</v>
      </c>
      <c r="K786">
        <v>18281.25</v>
      </c>
      <c r="L786">
        <f t="shared" si="77"/>
        <v>1.7456005859999948</v>
      </c>
      <c r="M786">
        <f t="shared" si="75"/>
        <v>1.7456005859999948</v>
      </c>
      <c r="N786" s="9">
        <f>20*LOG10((12200^2*K786^4)/((K786^2+20.6^2)*(K786^2+12200^2)*(K786^2+107.7^2)^0.5*(K786^2+737.9^2)^0.5)/aref)</f>
        <v>-8.23277269644086</v>
      </c>
      <c r="O786">
        <f t="shared" si="79"/>
        <v>-0.5928239654408696</v>
      </c>
    </row>
    <row r="787" spans="1:15" ht="12.75">
      <c r="A787">
        <v>18304.687</v>
      </c>
      <c r="B787">
        <v>-86.033058166</v>
      </c>
      <c r="C787">
        <v>-90.674713135</v>
      </c>
      <c r="D787">
        <v>18304.687</v>
      </c>
      <c r="E787">
        <v>-91.959220886</v>
      </c>
      <c r="F787">
        <v>-91.959220886</v>
      </c>
      <c r="G787">
        <v>18304.687</v>
      </c>
      <c r="H787" s="2">
        <f t="shared" si="76"/>
        <v>7.596941833999992</v>
      </c>
      <c r="I787" s="2">
        <f t="shared" si="74"/>
        <v>2.955286864999991</v>
      </c>
      <c r="J787" s="6">
        <f t="shared" si="78"/>
        <v>-4.641654969000001</v>
      </c>
      <c r="K787">
        <v>18304.687</v>
      </c>
      <c r="L787">
        <f t="shared" si="77"/>
        <v>1.6707791139999983</v>
      </c>
      <c r="M787">
        <f t="shared" si="75"/>
        <v>1.6707791139999983</v>
      </c>
      <c r="N787" s="9">
        <f>20*LOG10((12200^2*K787^4)/((K787^2+20.6^2)*(K787^2+12200^2)*(K787^2+107.7^2)^0.5*(K787^2+737.9^2)^0.5)/aref)</f>
        <v>-8.24815909243371</v>
      </c>
      <c r="O787">
        <f t="shared" si="79"/>
        <v>-0.6512172584337179</v>
      </c>
    </row>
    <row r="788" spans="1:15" ht="12.75">
      <c r="A788">
        <v>18328.125</v>
      </c>
      <c r="B788">
        <v>-86.076263428</v>
      </c>
      <c r="C788">
        <v>-90.723724365</v>
      </c>
      <c r="D788">
        <v>18328.125</v>
      </c>
      <c r="E788">
        <v>-92.008079529</v>
      </c>
      <c r="F788">
        <v>-92.008079529</v>
      </c>
      <c r="G788">
        <v>18328.125</v>
      </c>
      <c r="H788" s="2">
        <f t="shared" si="76"/>
        <v>7.553736571999991</v>
      </c>
      <c r="I788" s="2">
        <f t="shared" si="74"/>
        <v>2.906275635</v>
      </c>
      <c r="J788" s="6">
        <f t="shared" si="78"/>
        <v>-4.647460936999991</v>
      </c>
      <c r="K788">
        <v>18328.125</v>
      </c>
      <c r="L788">
        <f t="shared" si="77"/>
        <v>1.6219204709999957</v>
      </c>
      <c r="M788">
        <f t="shared" si="75"/>
        <v>1.6219204709999957</v>
      </c>
      <c r="N788" s="9">
        <f>20*LOG10((12200^2*K788^4)/((K788^2+20.6^2)*(K788^2+12200^2)*(K788^2+107.7^2)^0.5*(K788^2+737.9^2)^0.5)/aref)</f>
        <v>-8.263538626627637</v>
      </c>
      <c r="O788">
        <f t="shared" si="79"/>
        <v>-0.7098020546276462</v>
      </c>
    </row>
    <row r="789" spans="1:15" ht="12.75">
      <c r="A789">
        <v>18351.562</v>
      </c>
      <c r="B789">
        <v>-86.1120224</v>
      </c>
      <c r="C789">
        <v>-90.764396667</v>
      </c>
      <c r="D789">
        <v>18351.562</v>
      </c>
      <c r="E789">
        <v>-92.032669067</v>
      </c>
      <c r="F789">
        <v>-92.032669067</v>
      </c>
      <c r="G789">
        <v>18351.562</v>
      </c>
      <c r="H789" s="2">
        <f t="shared" si="76"/>
        <v>7.517977599999995</v>
      </c>
      <c r="I789" s="2">
        <f t="shared" si="74"/>
        <v>2.8656033329999957</v>
      </c>
      <c r="J789" s="6">
        <f t="shared" si="78"/>
        <v>-4.652374266999999</v>
      </c>
      <c r="K789">
        <v>18351.562</v>
      </c>
      <c r="L789">
        <f t="shared" si="77"/>
        <v>1.597330932999995</v>
      </c>
      <c r="M789">
        <f t="shared" si="75"/>
        <v>1.597330932999995</v>
      </c>
      <c r="N789" s="9">
        <f>20*LOG10((12200^2*K789^4)/((K789^2+20.6^2)*(K789^2+12200^2)*(K789^2+107.7^2)^0.5*(K789^2+737.9^2)^0.5)/aref)</f>
        <v>-8.278909978295987</v>
      </c>
      <c r="O789">
        <f t="shared" si="79"/>
        <v>-0.7609323782959923</v>
      </c>
    </row>
    <row r="790" spans="1:15" ht="12.75">
      <c r="A790">
        <v>18375</v>
      </c>
      <c r="B790">
        <v>-86.116539001</v>
      </c>
      <c r="C790">
        <v>-90.774024963</v>
      </c>
      <c r="D790">
        <v>18375</v>
      </c>
      <c r="E790">
        <v>-92.01966095</v>
      </c>
      <c r="F790">
        <v>-92.01966095</v>
      </c>
      <c r="G790">
        <v>18375</v>
      </c>
      <c r="H790" s="2">
        <f t="shared" si="76"/>
        <v>7.513460998999989</v>
      </c>
      <c r="I790" s="2">
        <f t="shared" si="74"/>
        <v>2.855975036999993</v>
      </c>
      <c r="J790" s="6">
        <f t="shared" si="78"/>
        <v>-4.6574859619999955</v>
      </c>
      <c r="K790">
        <v>18375</v>
      </c>
      <c r="L790">
        <f t="shared" si="77"/>
        <v>1.6103390499999932</v>
      </c>
      <c r="M790">
        <f t="shared" si="75"/>
        <v>1.6103390499999932</v>
      </c>
      <c r="N790" s="9">
        <f>20*LOG10((12200^2*K790^4)/((K790^2+20.6^2)*(K790^2+12200^2)*(K790^2+107.7^2)^0.5*(K790^2+737.9^2)^0.5)/aref)</f>
        <v>-8.294274450883467</v>
      </c>
      <c r="O790">
        <f t="shared" si="79"/>
        <v>-0.7808134518834784</v>
      </c>
    </row>
    <row r="791" spans="1:15" ht="12.75">
      <c r="A791">
        <v>18398.437</v>
      </c>
      <c r="B791">
        <v>-85.994941711</v>
      </c>
      <c r="C791">
        <v>-90.658065796</v>
      </c>
      <c r="D791">
        <v>18398.437</v>
      </c>
      <c r="E791">
        <v>-92.002189636</v>
      </c>
      <c r="F791">
        <v>-92.002189636</v>
      </c>
      <c r="G791">
        <v>18398.437</v>
      </c>
      <c r="H791" s="2">
        <f t="shared" si="76"/>
        <v>7.635058289</v>
      </c>
      <c r="I791" s="2">
        <f t="shared" si="74"/>
        <v>2.971934203999993</v>
      </c>
      <c r="J791" s="6">
        <f t="shared" si="78"/>
        <v>-4.663124085000007</v>
      </c>
      <c r="K791">
        <v>18398.437</v>
      </c>
      <c r="L791">
        <f t="shared" si="77"/>
        <v>1.6278103639999983</v>
      </c>
      <c r="M791">
        <f t="shared" si="75"/>
        <v>1.6278103639999983</v>
      </c>
      <c r="N791" s="9">
        <f>20*LOG10((12200^2*K791^4)/((K791^2+20.6^2)*(K791^2+12200^2)*(K791^2+107.7^2)^0.5*(K791^2+737.9^2)^0.5)/aref)</f>
        <v>-8.30963072514061</v>
      </c>
      <c r="O791">
        <f t="shared" si="79"/>
        <v>-0.6745724361406094</v>
      </c>
    </row>
    <row r="792" spans="1:15" ht="12.75">
      <c r="A792">
        <v>18421.875</v>
      </c>
      <c r="B792">
        <v>-85.820075989</v>
      </c>
      <c r="C792">
        <v>-90.488357544</v>
      </c>
      <c r="D792">
        <v>18421.875</v>
      </c>
      <c r="E792">
        <v>-91.950019836</v>
      </c>
      <c r="F792">
        <v>-91.950019836</v>
      </c>
      <c r="G792">
        <v>18421.875</v>
      </c>
      <c r="H792" s="2">
        <f t="shared" si="76"/>
        <v>7.809924010999993</v>
      </c>
      <c r="I792" s="2">
        <f t="shared" si="74"/>
        <v>3.1416424559999996</v>
      </c>
      <c r="J792" s="6">
        <f t="shared" si="78"/>
        <v>-4.668281554999993</v>
      </c>
      <c r="K792">
        <v>18421.875</v>
      </c>
      <c r="L792">
        <f t="shared" si="77"/>
        <v>1.6799801639999998</v>
      </c>
      <c r="M792">
        <f t="shared" si="75"/>
        <v>1.6799801639999998</v>
      </c>
      <c r="N792" s="9">
        <f>20*LOG10((12200^2*K792^4)/((K792^2+20.6^2)*(K792^2+12200^2)*(K792^2+107.7^2)^0.5*(K792^2+737.9^2)^0.5)/aref)</f>
        <v>-8.324980103416324</v>
      </c>
      <c r="O792">
        <f t="shared" si="79"/>
        <v>-0.5150560924163319</v>
      </c>
    </row>
    <row r="793" spans="1:15" ht="12.75">
      <c r="A793">
        <v>18445.312</v>
      </c>
      <c r="B793">
        <v>-85.813995361</v>
      </c>
      <c r="C793">
        <v>-90.48727417</v>
      </c>
      <c r="D793">
        <v>18445.312</v>
      </c>
      <c r="E793">
        <v>-91.911750793</v>
      </c>
      <c r="F793">
        <v>-91.911750793</v>
      </c>
      <c r="G793">
        <v>18445.312</v>
      </c>
      <c r="H793" s="2">
        <f t="shared" si="76"/>
        <v>7.816004638999999</v>
      </c>
      <c r="I793" s="2">
        <f t="shared" si="74"/>
        <v>3.142725829999989</v>
      </c>
      <c r="J793" s="6">
        <f t="shared" si="78"/>
        <v>-4.67327880900001</v>
      </c>
      <c r="K793">
        <v>18445.312</v>
      </c>
      <c r="L793">
        <f t="shared" si="77"/>
        <v>1.7182492069999995</v>
      </c>
      <c r="M793">
        <f t="shared" si="75"/>
        <v>1.7182492069999995</v>
      </c>
      <c r="N793" s="9">
        <f>20*LOG10((12200^2*K793^4)/((K793^2+20.6^2)*(K793^2+12200^2)*(K793^2+107.7^2)^0.5*(K793^2+737.9^2)^0.5)/aref)</f>
        <v>-8.340321267938846</v>
      </c>
      <c r="O793">
        <f t="shared" si="79"/>
        <v>-0.5243166289388466</v>
      </c>
    </row>
    <row r="794" spans="1:15" ht="12.75">
      <c r="A794">
        <v>18468.75</v>
      </c>
      <c r="B794">
        <v>-85.941619873</v>
      </c>
      <c r="C794">
        <v>-90.620384216</v>
      </c>
      <c r="D794">
        <v>18468.75</v>
      </c>
      <c r="E794">
        <v>-91.959510803</v>
      </c>
      <c r="F794">
        <v>-91.959510803</v>
      </c>
      <c r="G794">
        <v>18468.75</v>
      </c>
      <c r="H794" s="2">
        <f t="shared" si="76"/>
        <v>7.688380127000002</v>
      </c>
      <c r="I794" s="2">
        <f t="shared" si="74"/>
        <v>3.0096157839999904</v>
      </c>
      <c r="J794" s="6">
        <f t="shared" si="78"/>
        <v>-4.678764343000012</v>
      </c>
      <c r="K794">
        <v>18468.75</v>
      </c>
      <c r="L794">
        <f t="shared" si="77"/>
        <v>1.6704891969999949</v>
      </c>
      <c r="M794">
        <f t="shared" si="75"/>
        <v>1.6704891969999949</v>
      </c>
      <c r="N794" s="9">
        <f>20*LOG10((12200^2*K794^4)/((K794^2+20.6^2)*(K794^2+12200^2)*(K794^2+107.7^2)^0.5*(K794^2+737.9^2)^0.5)/aref)</f>
        <v>-8.355655519956235</v>
      </c>
      <c r="O794">
        <f t="shared" si="79"/>
        <v>-0.667275392956233</v>
      </c>
    </row>
    <row r="795" spans="1:15" ht="12.75">
      <c r="A795">
        <v>18492.187</v>
      </c>
      <c r="B795">
        <v>-86.018592834</v>
      </c>
      <c r="C795">
        <v>-90.70300293</v>
      </c>
      <c r="D795">
        <v>18492.187</v>
      </c>
      <c r="E795">
        <v>-91.987243652</v>
      </c>
      <c r="F795">
        <v>-91.987243652</v>
      </c>
      <c r="G795">
        <v>18492.187</v>
      </c>
      <c r="H795" s="2">
        <f t="shared" si="76"/>
        <v>7.611407165999992</v>
      </c>
      <c r="I795" s="2">
        <f t="shared" si="74"/>
        <v>2.9269970699999988</v>
      </c>
      <c r="J795" s="6">
        <f t="shared" si="78"/>
        <v>-4.6844100959999935</v>
      </c>
      <c r="K795">
        <v>18492.187</v>
      </c>
      <c r="L795">
        <f t="shared" si="77"/>
        <v>1.6427563479999918</v>
      </c>
      <c r="M795">
        <f t="shared" si="75"/>
        <v>1.6427563479999918</v>
      </c>
      <c r="N795" s="9">
        <f>20*LOG10((12200^2*K795^4)/((K795^2+20.6^2)*(K795^2+12200^2)*(K795^2+107.7^2)^0.5*(K795^2+737.9^2)^0.5)/aref)</f>
        <v>-8.370981543174896</v>
      </c>
      <c r="O795">
        <f t="shared" si="79"/>
        <v>-0.7595743771749035</v>
      </c>
    </row>
    <row r="796" spans="1:15" ht="12.75">
      <c r="A796">
        <v>18515.625</v>
      </c>
      <c r="B796">
        <v>-86.057762146</v>
      </c>
      <c r="C796">
        <v>-90.747596741</v>
      </c>
      <c r="D796">
        <v>18515.625</v>
      </c>
      <c r="E796">
        <v>-91.990386963</v>
      </c>
      <c r="F796">
        <v>-91.990386963</v>
      </c>
      <c r="G796">
        <v>18515.625</v>
      </c>
      <c r="H796" s="2">
        <f t="shared" si="76"/>
        <v>7.572237853999994</v>
      </c>
      <c r="I796" s="2">
        <f t="shared" si="74"/>
        <v>2.882403259</v>
      </c>
      <c r="J796" s="6">
        <f t="shared" si="78"/>
        <v>-4.6898345949999936</v>
      </c>
      <c r="K796">
        <v>18515.625</v>
      </c>
      <c r="L796">
        <f t="shared" si="77"/>
        <v>1.6396130369999895</v>
      </c>
      <c r="M796">
        <f t="shared" si="75"/>
        <v>1.6396130369999895</v>
      </c>
      <c r="N796" s="9">
        <f>20*LOG10((12200^2*K796^4)/((K796^2+20.6^2)*(K796^2+12200^2)*(K796^2+107.7^2)^0.5*(K796^2+737.9^2)^0.5)/aref)</f>
        <v>-8.386300637737117</v>
      </c>
      <c r="O796">
        <f t="shared" si="79"/>
        <v>-0.814062783737123</v>
      </c>
    </row>
    <row r="797" spans="1:15" ht="12.75">
      <c r="A797">
        <v>18539.062</v>
      </c>
      <c r="B797">
        <v>-86.064666748</v>
      </c>
      <c r="C797">
        <v>-90.75982666</v>
      </c>
      <c r="D797">
        <v>18539.062</v>
      </c>
      <c r="E797">
        <v>-91.996398926</v>
      </c>
      <c r="F797">
        <v>-91.996398926</v>
      </c>
      <c r="G797">
        <v>18539.062</v>
      </c>
      <c r="H797" s="2">
        <f t="shared" si="76"/>
        <v>7.565333252000002</v>
      </c>
      <c r="I797" s="2">
        <f t="shared" si="74"/>
        <v>2.870173339999994</v>
      </c>
      <c r="J797" s="6">
        <f t="shared" si="78"/>
        <v>-4.695159912000008</v>
      </c>
      <c r="K797">
        <v>18539.062</v>
      </c>
      <c r="L797">
        <f t="shared" si="77"/>
        <v>1.6336010739999978</v>
      </c>
      <c r="M797">
        <f t="shared" si="75"/>
        <v>1.6336010739999978</v>
      </c>
      <c r="N797" s="9">
        <f>20*LOG10((12200^2*K797^4)/((K797^2+20.6^2)*(K797^2+12200^2)*(K797^2+107.7^2)^0.5*(K797^2+737.9^2)^0.5)/aref)</f>
        <v>-8.401611488827877</v>
      </c>
      <c r="O797">
        <f t="shared" si="79"/>
        <v>-0.8362782368278747</v>
      </c>
    </row>
    <row r="798" spans="1:15" ht="12.75">
      <c r="A798">
        <v>18562.5</v>
      </c>
      <c r="B798">
        <v>-86.035705566</v>
      </c>
      <c r="C798">
        <v>-90.736068726</v>
      </c>
      <c r="D798">
        <v>18562.5</v>
      </c>
      <c r="E798">
        <v>-91.975059509</v>
      </c>
      <c r="F798">
        <v>-91.975059509</v>
      </c>
      <c r="G798">
        <v>18562.5</v>
      </c>
      <c r="H798" s="2">
        <f t="shared" si="76"/>
        <v>7.594294433999991</v>
      </c>
      <c r="I798" s="2">
        <f t="shared" si="74"/>
        <v>2.8939312739999963</v>
      </c>
      <c r="J798" s="6">
        <f t="shared" si="78"/>
        <v>-4.700363159999995</v>
      </c>
      <c r="K798">
        <v>18562.5</v>
      </c>
      <c r="L798">
        <f t="shared" si="77"/>
        <v>1.6549404909999907</v>
      </c>
      <c r="M798">
        <f t="shared" si="75"/>
        <v>1.6549404909999907</v>
      </c>
      <c r="N798" s="9">
        <f>20*LOG10((12200^2*K798^4)/((K798^2+20.6^2)*(K798^2+12200^2)*(K798^2+107.7^2)^0.5*(K798^2+737.9^2)^0.5)/aref)</f>
        <v>-8.416915395478844</v>
      </c>
      <c r="O798">
        <f t="shared" si="79"/>
        <v>-0.8226209614788527</v>
      </c>
    </row>
    <row r="799" spans="1:15" ht="12.75">
      <c r="A799">
        <v>18585.937</v>
      </c>
      <c r="B799">
        <v>-86.026817322</v>
      </c>
      <c r="C799">
        <v>-90.732177734</v>
      </c>
      <c r="D799">
        <v>18585.937</v>
      </c>
      <c r="E799">
        <v>-91.949691772</v>
      </c>
      <c r="F799">
        <v>-91.949691772</v>
      </c>
      <c r="G799">
        <v>18585.937</v>
      </c>
      <c r="H799" s="2">
        <f t="shared" si="76"/>
        <v>7.603182677999996</v>
      </c>
      <c r="I799" s="2">
        <f t="shared" si="74"/>
        <v>2.8978222659999915</v>
      </c>
      <c r="J799" s="6">
        <f t="shared" si="78"/>
        <v>-4.7053604120000045</v>
      </c>
      <c r="K799">
        <v>18585.937</v>
      </c>
      <c r="L799">
        <f t="shared" si="77"/>
        <v>1.6803082280000012</v>
      </c>
      <c r="M799">
        <f t="shared" si="75"/>
        <v>1.6803082280000012</v>
      </c>
      <c r="N799" s="9">
        <f>20*LOG10((12200^2*K799^4)/((K799^2+20.6^2)*(K799^2+12200^2)*(K799^2+107.7^2)^0.5*(K799^2+737.9^2)^0.5)/aref)</f>
        <v>-8.432211044353968</v>
      </c>
      <c r="O799">
        <f t="shared" si="79"/>
        <v>-0.8290283663539721</v>
      </c>
    </row>
    <row r="800" spans="1:15" ht="12.75">
      <c r="A800">
        <v>18609.375</v>
      </c>
      <c r="B800">
        <v>-86.034461975</v>
      </c>
      <c r="C800">
        <v>-90.744789124</v>
      </c>
      <c r="D800">
        <v>18609.375</v>
      </c>
      <c r="E800">
        <v>-91.975006103</v>
      </c>
      <c r="F800">
        <v>-91.975006103</v>
      </c>
      <c r="G800">
        <v>18609.375</v>
      </c>
      <c r="H800" s="2">
        <f t="shared" si="76"/>
        <v>7.595538024999996</v>
      </c>
      <c r="I800" s="2">
        <f t="shared" si="74"/>
        <v>2.885210876000002</v>
      </c>
      <c r="J800" s="6">
        <f t="shared" si="78"/>
        <v>-4.710327148999994</v>
      </c>
      <c r="K800">
        <v>18609.375</v>
      </c>
      <c r="L800">
        <f t="shared" si="77"/>
        <v>1.654993896999997</v>
      </c>
      <c r="M800">
        <f t="shared" si="75"/>
        <v>1.654993896999997</v>
      </c>
      <c r="N800" s="9">
        <f>20*LOG10((12200^2*K800^4)/((K800^2+20.6^2)*(K800^2+12200^2)*(K800^2+107.7^2)^0.5*(K800^2+737.9^2)^0.5)/aref)</f>
        <v>-8.447499733369494</v>
      </c>
      <c r="O800">
        <f t="shared" si="79"/>
        <v>-0.8519617083694975</v>
      </c>
    </row>
    <row r="801" spans="1:15" ht="12.75">
      <c r="A801">
        <v>18632.812</v>
      </c>
      <c r="B801">
        <v>-85.964569092</v>
      </c>
      <c r="C801">
        <v>-90.680374145</v>
      </c>
      <c r="D801">
        <v>18632.812</v>
      </c>
      <c r="E801">
        <v>-92.059562683</v>
      </c>
      <c r="F801">
        <v>-92.059562683</v>
      </c>
      <c r="G801">
        <v>18632.812</v>
      </c>
      <c r="H801" s="2">
        <f t="shared" si="76"/>
        <v>7.6654309079999905</v>
      </c>
      <c r="I801" s="2">
        <f t="shared" si="74"/>
        <v>2.9496258549999936</v>
      </c>
      <c r="J801" s="6">
        <f t="shared" si="78"/>
        <v>-4.715805052999997</v>
      </c>
      <c r="K801">
        <v>18632.812</v>
      </c>
      <c r="L801">
        <f t="shared" si="77"/>
        <v>1.5704373169999997</v>
      </c>
      <c r="M801">
        <f t="shared" si="75"/>
        <v>1.5704373169999997</v>
      </c>
      <c r="N801" s="9">
        <f>20*LOG10((12200^2*K801^4)/((K801^2+20.6^2)*(K801^2+12200^2)*(K801^2+107.7^2)^0.5*(K801^2+737.9^2)^0.5)/aref)</f>
        <v>-8.462780150668705</v>
      </c>
      <c r="O801">
        <f t="shared" si="79"/>
        <v>-0.7973492426687141</v>
      </c>
    </row>
    <row r="802" spans="1:15" ht="12.75">
      <c r="A802">
        <v>18656.25</v>
      </c>
      <c r="B802">
        <v>-85.722373962</v>
      </c>
      <c r="C802">
        <v>-90.443885803</v>
      </c>
      <c r="D802">
        <v>18656.25</v>
      </c>
      <c r="E802">
        <v>-92.111114502</v>
      </c>
      <c r="F802">
        <v>-92.111114502</v>
      </c>
      <c r="G802">
        <v>18656.25</v>
      </c>
      <c r="H802" s="2">
        <f t="shared" si="76"/>
        <v>7.907626037999989</v>
      </c>
      <c r="I802" s="2">
        <f t="shared" si="74"/>
        <v>3.186114196999995</v>
      </c>
      <c r="J802" s="6">
        <f t="shared" si="78"/>
        <v>-4.7215118409999945</v>
      </c>
      <c r="K802">
        <v>18656.25</v>
      </c>
      <c r="L802">
        <f t="shared" si="77"/>
        <v>1.5188854979999888</v>
      </c>
      <c r="M802">
        <f t="shared" si="75"/>
        <v>1.5188854979999888</v>
      </c>
      <c r="N802" s="9">
        <f>20*LOG10((12200^2*K802^4)/((K802^2+20.6^2)*(K802^2+12200^2)*(K802^2+107.7^2)^0.5*(K802^2+737.9^2)^0.5)/aref)</f>
        <v>-8.478053593047758</v>
      </c>
      <c r="O802">
        <f t="shared" si="79"/>
        <v>-0.5704275550477682</v>
      </c>
    </row>
    <row r="803" spans="1:15" ht="12.75">
      <c r="A803">
        <v>18679.687</v>
      </c>
      <c r="B803">
        <v>-85.355293274</v>
      </c>
      <c r="C803">
        <v>-90.081802368</v>
      </c>
      <c r="D803">
        <v>18679.687</v>
      </c>
      <c r="E803">
        <v>-92.048904419</v>
      </c>
      <c r="F803">
        <v>-92.048904419</v>
      </c>
      <c r="G803">
        <v>18679.687</v>
      </c>
      <c r="H803" s="2">
        <f t="shared" si="76"/>
        <v>8.274706725999991</v>
      </c>
      <c r="I803" s="2">
        <f t="shared" si="74"/>
        <v>3.5481976319999973</v>
      </c>
      <c r="J803" s="6">
        <f t="shared" si="78"/>
        <v>-4.726509093999994</v>
      </c>
      <c r="K803">
        <v>18679.687</v>
      </c>
      <c r="L803">
        <f t="shared" si="77"/>
        <v>1.5810955809999996</v>
      </c>
      <c r="M803">
        <f t="shared" si="75"/>
        <v>1.5810955809999996</v>
      </c>
      <c r="N803" s="9">
        <f>20*LOG10((12200^2*K803^4)/((K803^2+20.6^2)*(K803^2+12200^2)*(K803^2+107.7^2)^0.5*(K803^2+737.9^2)^0.5)/aref)</f>
        <v>-8.49331875012955</v>
      </c>
      <c r="O803">
        <f t="shared" si="79"/>
        <v>-0.21861202412955905</v>
      </c>
    </row>
    <row r="804" spans="1:15" ht="12.75">
      <c r="A804">
        <v>18703.125</v>
      </c>
      <c r="B804">
        <v>-85.323547363</v>
      </c>
      <c r="C804">
        <v>-90.054542541</v>
      </c>
      <c r="D804">
        <v>18703.125</v>
      </c>
      <c r="E804">
        <v>-91.960411072</v>
      </c>
      <c r="F804">
        <v>-91.960411072</v>
      </c>
      <c r="G804">
        <v>18703.125</v>
      </c>
      <c r="H804" s="2">
        <f t="shared" si="76"/>
        <v>8.306452636999992</v>
      </c>
      <c r="I804" s="2">
        <f t="shared" si="74"/>
        <v>3.575457458999992</v>
      </c>
      <c r="J804" s="6">
        <f t="shared" si="78"/>
        <v>-4.730995178000001</v>
      </c>
      <c r="K804">
        <v>18703.125</v>
      </c>
      <c r="L804">
        <f t="shared" si="77"/>
        <v>1.669588927999996</v>
      </c>
      <c r="M804">
        <f t="shared" si="75"/>
        <v>1.669588927999996</v>
      </c>
      <c r="N804" s="9">
        <f>20*LOG10((12200^2*K804^4)/((K804^2+20.6^2)*(K804^2+12200^2)*(K804^2+107.7^2)^0.5*(K804^2+737.9^2)^0.5)/aref)</f>
        <v>-8.508576917585547</v>
      </c>
      <c r="O804">
        <f t="shared" si="79"/>
        <v>-0.20212428058555432</v>
      </c>
    </row>
    <row r="805" spans="1:15" ht="12.75">
      <c r="A805">
        <v>18726.562</v>
      </c>
      <c r="B805">
        <v>-85.679199219</v>
      </c>
      <c r="C805">
        <v>-90.415176392</v>
      </c>
      <c r="D805">
        <v>18726.562</v>
      </c>
      <c r="E805">
        <v>-91.955368042</v>
      </c>
      <c r="F805">
        <v>-91.955368042</v>
      </c>
      <c r="G805">
        <v>18726.562</v>
      </c>
      <c r="H805" s="2">
        <f t="shared" si="76"/>
        <v>7.950800780999998</v>
      </c>
      <c r="I805" s="2">
        <f t="shared" si="74"/>
        <v>3.214823607999989</v>
      </c>
      <c r="J805" s="6">
        <f t="shared" si="78"/>
        <v>-4.735977173000009</v>
      </c>
      <c r="K805">
        <v>18726.562</v>
      </c>
      <c r="L805">
        <f t="shared" si="77"/>
        <v>1.674631957999992</v>
      </c>
      <c r="M805">
        <f t="shared" si="75"/>
        <v>1.674631957999992</v>
      </c>
      <c r="N805" s="9">
        <f>20*LOG10((12200^2*K805^4)/((K805^2+20.6^2)*(K805^2+12200^2)*(K805^2+107.7^2)^0.5*(K805^2+737.9^2)^0.5)/aref)</f>
        <v>-8.523826786518535</v>
      </c>
      <c r="O805">
        <f t="shared" si="79"/>
        <v>-0.5730260055185372</v>
      </c>
    </row>
    <row r="806" spans="1:15" ht="12.75">
      <c r="A806">
        <v>18750</v>
      </c>
      <c r="B806">
        <v>-85.903106689</v>
      </c>
      <c r="C806">
        <v>-90.644218445</v>
      </c>
      <c r="D806">
        <v>18750</v>
      </c>
      <c r="E806">
        <v>-91.999862671</v>
      </c>
      <c r="F806">
        <v>-91.999862671</v>
      </c>
      <c r="G806">
        <v>18750</v>
      </c>
      <c r="H806" s="2">
        <f t="shared" si="76"/>
        <v>7.726893310999998</v>
      </c>
      <c r="I806" s="2">
        <f t="shared" si="74"/>
        <v>2.9857815549999884</v>
      </c>
      <c r="J806" s="6">
        <f t="shared" si="78"/>
        <v>-4.741111756000009</v>
      </c>
      <c r="K806">
        <v>18750</v>
      </c>
      <c r="L806">
        <f t="shared" si="77"/>
        <v>1.630137328999993</v>
      </c>
      <c r="M806">
        <f t="shared" si="75"/>
        <v>1.630137328999993</v>
      </c>
      <c r="N806" s="9">
        <f>20*LOG10((12200^2*K806^4)/((K806^2+20.6^2)*(K806^2+12200^2)*(K806^2+107.7^2)^0.5*(K806^2+737.9^2)^0.5)/aref)</f>
        <v>-8.539069651470772</v>
      </c>
      <c r="O806">
        <f t="shared" si="79"/>
        <v>-0.8121763404707742</v>
      </c>
    </row>
    <row r="807" spans="1:15" ht="12.75">
      <c r="A807">
        <v>18773.437</v>
      </c>
      <c r="B807">
        <v>-85.97567749</v>
      </c>
      <c r="C807">
        <v>-90.721694946</v>
      </c>
      <c r="D807">
        <v>18773.437</v>
      </c>
      <c r="E807">
        <v>-92.041267395</v>
      </c>
      <c r="F807">
        <v>-92.041267395</v>
      </c>
      <c r="G807">
        <v>18773.437</v>
      </c>
      <c r="H807" s="2">
        <f t="shared" si="76"/>
        <v>7.65432251</v>
      </c>
      <c r="I807" s="2">
        <f t="shared" si="74"/>
        <v>2.908305053999996</v>
      </c>
      <c r="J807" s="6">
        <f t="shared" si="78"/>
        <v>-4.746017456000004</v>
      </c>
      <c r="K807">
        <v>18773.437</v>
      </c>
      <c r="L807">
        <f t="shared" si="77"/>
        <v>1.58873260499999</v>
      </c>
      <c r="M807">
        <f t="shared" si="75"/>
        <v>1.58873260499999</v>
      </c>
      <c r="N807" s="9">
        <f>20*LOG10((12200^2*K807^4)/((K807^2+20.6^2)*(K807^2+12200^2)*(K807^2+107.7^2)^0.5*(K807^2+737.9^2)^0.5)/aref)</f>
        <v>-8.554304205025167</v>
      </c>
      <c r="O807">
        <f t="shared" si="79"/>
        <v>-0.8999816950251667</v>
      </c>
    </row>
    <row r="808" spans="1:15" ht="12.75">
      <c r="A808">
        <v>18796.875</v>
      </c>
      <c r="B808">
        <v>-86.03818512</v>
      </c>
      <c r="C808">
        <v>-90.789375305</v>
      </c>
      <c r="D808">
        <v>18796.875</v>
      </c>
      <c r="E808">
        <v>-92.0181427</v>
      </c>
      <c r="F808">
        <v>-92.0181427</v>
      </c>
      <c r="G808">
        <v>18796.875</v>
      </c>
      <c r="H808" s="2">
        <f t="shared" si="76"/>
        <v>7.591814880000001</v>
      </c>
      <c r="I808" s="2">
        <f t="shared" si="74"/>
        <v>2.8406246950000025</v>
      </c>
      <c r="J808" s="6">
        <f t="shared" si="78"/>
        <v>-4.751190184999999</v>
      </c>
      <c r="K808">
        <v>18796.875</v>
      </c>
      <c r="L808">
        <f t="shared" si="77"/>
        <v>1.611857299999997</v>
      </c>
      <c r="M808">
        <f t="shared" si="75"/>
        <v>1.611857299999997</v>
      </c>
      <c r="N808" s="9">
        <f>20*LOG10((12200^2*K808^4)/((K808^2+20.6^2)*(K808^2+12200^2)*(K808^2+107.7^2)^0.5*(K808^2+737.9^2)^0.5)/aref)</f>
        <v>-8.569531740590326</v>
      </c>
      <c r="O808">
        <f t="shared" si="79"/>
        <v>-0.9777168605903253</v>
      </c>
    </row>
    <row r="809" spans="1:15" ht="12.75">
      <c r="A809">
        <v>18820.312</v>
      </c>
      <c r="B809">
        <v>-86.067230225</v>
      </c>
      <c r="C809">
        <v>-90.823654175</v>
      </c>
      <c r="D809">
        <v>18820.312</v>
      </c>
      <c r="E809">
        <v>-91.977027893</v>
      </c>
      <c r="F809">
        <v>-91.977027893</v>
      </c>
      <c r="G809">
        <v>18820.312</v>
      </c>
      <c r="H809" s="2">
        <f t="shared" si="76"/>
        <v>7.5627697749999925</v>
      </c>
      <c r="I809" s="2">
        <f t="shared" si="74"/>
        <v>2.806345824999994</v>
      </c>
      <c r="J809" s="6">
        <f t="shared" si="78"/>
        <v>-4.7564239499999985</v>
      </c>
      <c r="K809">
        <v>18820.312</v>
      </c>
      <c r="L809">
        <f t="shared" si="77"/>
        <v>1.6529721069999965</v>
      </c>
      <c r="M809">
        <f t="shared" si="75"/>
        <v>1.6529721069999965</v>
      </c>
      <c r="N809" s="9">
        <f>20*LOG10((12200^2*K809^4)/((K809^2+20.6^2)*(K809^2+12200^2)*(K809^2+107.7^2)^0.5*(K809^2+737.9^2)^0.5)/aref)</f>
        <v>-8.58475095222947</v>
      </c>
      <c r="O809">
        <f t="shared" si="79"/>
        <v>-1.0219811772294776</v>
      </c>
    </row>
    <row r="810" spans="1:15" ht="12.75">
      <c r="A810">
        <v>18843.75</v>
      </c>
      <c r="B810">
        <v>-86.01373291</v>
      </c>
      <c r="C810">
        <v>-90.775108337</v>
      </c>
      <c r="D810">
        <v>18843.75</v>
      </c>
      <c r="E810">
        <v>-91.93321228</v>
      </c>
      <c r="F810">
        <v>-91.93321228</v>
      </c>
      <c r="G810">
        <v>18843.75</v>
      </c>
      <c r="H810" s="2">
        <f t="shared" si="76"/>
        <v>7.616267089999994</v>
      </c>
      <c r="I810" s="2">
        <f t="shared" si="74"/>
        <v>2.8548916629999894</v>
      </c>
      <c r="J810" s="6">
        <f t="shared" si="78"/>
        <v>-4.761375427000004</v>
      </c>
      <c r="K810">
        <v>18843.75</v>
      </c>
      <c r="L810">
        <f t="shared" si="77"/>
        <v>1.696787719999989</v>
      </c>
      <c r="M810">
        <f t="shared" si="75"/>
        <v>1.696787719999989</v>
      </c>
      <c r="N810" s="9">
        <f>20*LOG10((12200^2*K810^4)/((K810^2+20.6^2)*(K810^2+12200^2)*(K810^2+107.7^2)^0.5*(K810^2+737.9^2)^0.5)/aref)</f>
        <v>-8.5999631322132</v>
      </c>
      <c r="O810">
        <f t="shared" si="79"/>
        <v>-0.9836960422132055</v>
      </c>
    </row>
    <row r="811" spans="1:15" ht="12.75">
      <c r="A811">
        <v>18867.187</v>
      </c>
      <c r="B811">
        <v>-85.972801208</v>
      </c>
      <c r="C811">
        <v>-90.739006042</v>
      </c>
      <c r="D811">
        <v>18867.187</v>
      </c>
      <c r="E811">
        <v>-91.918502808</v>
      </c>
      <c r="F811">
        <v>-91.918502808</v>
      </c>
      <c r="G811">
        <v>18867.187</v>
      </c>
      <c r="H811" s="2">
        <f t="shared" si="76"/>
        <v>7.657198791999988</v>
      </c>
      <c r="I811" s="2">
        <f t="shared" si="74"/>
        <v>2.8909939579999957</v>
      </c>
      <c r="J811" s="6">
        <f t="shared" si="78"/>
        <v>-4.766204833999993</v>
      </c>
      <c r="K811">
        <v>18867.187</v>
      </c>
      <c r="L811">
        <f t="shared" si="77"/>
        <v>1.711497191999996</v>
      </c>
      <c r="M811">
        <f t="shared" si="75"/>
        <v>1.711497191999996</v>
      </c>
      <c r="N811" s="9">
        <f>20*LOG10((12200^2*K811^4)/((K811^2+20.6^2)*(K811^2+12200^2)*(K811^2+107.7^2)^0.5*(K811^2+737.9^2)^0.5)/aref)</f>
        <v>-8.615166976085213</v>
      </c>
      <c r="O811">
        <f t="shared" si="79"/>
        <v>-0.9579681840852246</v>
      </c>
    </row>
    <row r="812" spans="1:15" ht="12.75">
      <c r="A812">
        <v>18890.625</v>
      </c>
      <c r="B812">
        <v>-86.033638</v>
      </c>
      <c r="C812">
        <v>-90.804695129</v>
      </c>
      <c r="D812">
        <v>18890.625</v>
      </c>
      <c r="E812">
        <v>-92.011520386</v>
      </c>
      <c r="F812">
        <v>-92.011520386</v>
      </c>
      <c r="G812">
        <v>18890.625</v>
      </c>
      <c r="H812" s="2">
        <f t="shared" si="76"/>
        <v>7.596361999999999</v>
      </c>
      <c r="I812" s="2">
        <f t="shared" si="74"/>
        <v>2.825304871</v>
      </c>
      <c r="J812" s="6">
        <f t="shared" si="78"/>
        <v>-4.771057128999999</v>
      </c>
      <c r="K812">
        <v>18890.625</v>
      </c>
      <c r="L812">
        <f t="shared" si="77"/>
        <v>1.6184796139999946</v>
      </c>
      <c r="M812">
        <f t="shared" si="75"/>
        <v>1.6184796139999946</v>
      </c>
      <c r="N812" s="9">
        <f>20*LOG10((12200^2*K812^4)/((K812^2+20.6^2)*(K812^2+12200^2)*(K812^2+107.7^2)^0.5*(K812^2+737.9^2)^0.5)/aref)</f>
        <v>-8.630363774973823</v>
      </c>
      <c r="O812">
        <f t="shared" si="79"/>
        <v>-1.0340017749738237</v>
      </c>
    </row>
    <row r="813" spans="1:15" ht="12.75">
      <c r="A813">
        <v>18914.062</v>
      </c>
      <c r="B813">
        <v>-86.104309082</v>
      </c>
      <c r="C813">
        <v>-90.880348206</v>
      </c>
      <c r="D813">
        <v>18914.062</v>
      </c>
      <c r="E813">
        <v>-92.095535278</v>
      </c>
      <c r="F813">
        <v>-92.095535278</v>
      </c>
      <c r="G813">
        <v>18914.062</v>
      </c>
      <c r="H813" s="2">
        <f t="shared" si="76"/>
        <v>7.525690917999995</v>
      </c>
      <c r="I813" s="2">
        <f t="shared" si="74"/>
        <v>2.749651794000002</v>
      </c>
      <c r="J813" s="6">
        <f t="shared" si="78"/>
        <v>-4.776039123999993</v>
      </c>
      <c r="K813">
        <v>18914.062</v>
      </c>
      <c r="L813">
        <f t="shared" si="77"/>
        <v>1.5344647219999956</v>
      </c>
      <c r="M813">
        <f t="shared" si="75"/>
        <v>1.5344647219999956</v>
      </c>
      <c r="N813" s="9">
        <f>20*LOG10((12200^2*K813^4)/((K813^2+20.6^2)*(K813^2+12200^2)*(K813^2+107.7^2)^0.5*(K813^2+737.9^2)^0.5)/aref)</f>
        <v>-8.645552225903314</v>
      </c>
      <c r="O813">
        <f t="shared" si="79"/>
        <v>-1.119861307903319</v>
      </c>
    </row>
    <row r="814" spans="1:15" ht="12.75">
      <c r="A814">
        <v>18937.5</v>
      </c>
      <c r="B814">
        <v>-86.081687927</v>
      </c>
      <c r="C814">
        <v>-90.862800598</v>
      </c>
      <c r="D814">
        <v>18937.5</v>
      </c>
      <c r="E814">
        <v>-92.078262329</v>
      </c>
      <c r="F814">
        <v>-92.078262329</v>
      </c>
      <c r="G814">
        <v>18937.5</v>
      </c>
      <c r="H814" s="2">
        <f t="shared" si="76"/>
        <v>7.548312072999991</v>
      </c>
      <c r="I814" s="2">
        <f t="shared" si="74"/>
        <v>2.7671994019999886</v>
      </c>
      <c r="J814" s="6">
        <f t="shared" si="78"/>
        <v>-4.7811126710000025</v>
      </c>
      <c r="K814">
        <v>18937.5</v>
      </c>
      <c r="L814">
        <f t="shared" si="77"/>
        <v>1.551737670999998</v>
      </c>
      <c r="M814">
        <f t="shared" si="75"/>
        <v>1.551737670999998</v>
      </c>
      <c r="N814" s="9">
        <f>20*LOG10((12200^2*K814^4)/((K814^2+20.6^2)*(K814^2+12200^2)*(K814^2+107.7^2)^0.5*(K814^2+737.9^2)^0.5)/aref)</f>
        <v>-8.660733618855534</v>
      </c>
      <c r="O814">
        <f t="shared" si="79"/>
        <v>-1.1124215458555433</v>
      </c>
    </row>
    <row r="815" spans="1:15" ht="12.75">
      <c r="A815">
        <v>18960.937</v>
      </c>
      <c r="B815">
        <v>-86.056991577</v>
      </c>
      <c r="C815">
        <v>-90.842796326</v>
      </c>
      <c r="D815">
        <v>18960.937</v>
      </c>
      <c r="E815">
        <v>-92.0701828</v>
      </c>
      <c r="F815">
        <v>-92.0701828</v>
      </c>
      <c r="G815">
        <v>18960.937</v>
      </c>
      <c r="H815" s="2">
        <f t="shared" si="76"/>
        <v>7.57300842299999</v>
      </c>
      <c r="I815" s="2">
        <f t="shared" si="74"/>
        <v>2.787203673999997</v>
      </c>
      <c r="J815" s="6">
        <f t="shared" si="78"/>
        <v>-4.785804748999993</v>
      </c>
      <c r="K815">
        <v>18960.937</v>
      </c>
      <c r="L815">
        <f t="shared" si="77"/>
        <v>1.5598171999999977</v>
      </c>
      <c r="M815">
        <f t="shared" si="75"/>
        <v>1.5598171999999977</v>
      </c>
      <c r="N815" s="9">
        <f>20*LOG10((12200^2*K815^4)/((K815^2+20.6^2)*(K815^2+12200^2)*(K815^2+107.7^2)^0.5*(K815^2+737.9^2)^0.5)/aref)</f>
        <v>-8.675906652335435</v>
      </c>
      <c r="O815">
        <f t="shared" si="79"/>
        <v>-1.1028982293354446</v>
      </c>
    </row>
    <row r="816" spans="1:15" ht="12.75">
      <c r="A816">
        <v>18984.375</v>
      </c>
      <c r="B816">
        <v>-86.114891052</v>
      </c>
      <c r="C816">
        <v>-90.905532837</v>
      </c>
      <c r="D816">
        <v>18984.375</v>
      </c>
      <c r="E816">
        <v>-92.137512207</v>
      </c>
      <c r="F816">
        <v>-92.137512207</v>
      </c>
      <c r="G816">
        <v>18984.375</v>
      </c>
      <c r="H816" s="2">
        <f t="shared" si="76"/>
        <v>7.515108947999991</v>
      </c>
      <c r="I816" s="2">
        <f t="shared" si="74"/>
        <v>2.724467163</v>
      </c>
      <c r="J816" s="6">
        <f t="shared" si="78"/>
        <v>-4.790641784999991</v>
      </c>
      <c r="K816">
        <v>18984.375</v>
      </c>
      <c r="L816">
        <f t="shared" si="77"/>
        <v>1.4924877929999951</v>
      </c>
      <c r="M816">
        <f t="shared" si="75"/>
        <v>1.4924877929999951</v>
      </c>
      <c r="N816" s="9">
        <f>20*LOG10((12200^2*K816^4)/((K816^2+20.6^2)*(K816^2+12200^2)*(K816^2+107.7^2)^0.5*(K816^2+737.9^2)^0.5)/aref)</f>
        <v>-8.691072615174269</v>
      </c>
      <c r="O816">
        <f t="shared" si="79"/>
        <v>-1.175963667174278</v>
      </c>
    </row>
    <row r="817" spans="1:15" ht="12.75">
      <c r="A817">
        <v>19007.812</v>
      </c>
      <c r="B817">
        <v>-86.137985229</v>
      </c>
      <c r="C817">
        <v>-90.933708191</v>
      </c>
      <c r="D817">
        <v>19007.812</v>
      </c>
      <c r="E817">
        <v>-92.155204773</v>
      </c>
      <c r="F817">
        <v>-92.155204773</v>
      </c>
      <c r="G817">
        <v>19007.812</v>
      </c>
      <c r="H817" s="2">
        <f t="shared" si="76"/>
        <v>7.492014771000001</v>
      </c>
      <c r="I817" s="2">
        <f t="shared" si="74"/>
        <v>2.6962918090000016</v>
      </c>
      <c r="J817" s="6">
        <f t="shared" si="78"/>
        <v>-4.795722961999999</v>
      </c>
      <c r="K817">
        <v>19007.812</v>
      </c>
      <c r="L817">
        <f t="shared" si="77"/>
        <v>1.4747952270000013</v>
      </c>
      <c r="M817">
        <f t="shared" si="75"/>
        <v>1.4747952270000013</v>
      </c>
      <c r="N817" s="9">
        <f>20*LOG10((12200^2*K817^4)/((K817^2+20.6^2)*(K817^2+12200^2)*(K817^2+107.7^2)^0.5*(K817^2+737.9^2)^0.5)/aref)</f>
        <v>-8.706230207357702</v>
      </c>
      <c r="O817">
        <f t="shared" si="79"/>
        <v>-1.2142154363577013</v>
      </c>
    </row>
    <row r="818" spans="1:15" ht="12.75">
      <c r="A818">
        <v>19031.25</v>
      </c>
      <c r="B818">
        <v>-86.108757019</v>
      </c>
      <c r="C818">
        <v>-90.909225464</v>
      </c>
      <c r="D818">
        <v>19031.25</v>
      </c>
      <c r="E818">
        <v>-92.102539062</v>
      </c>
      <c r="F818">
        <v>-92.102539062</v>
      </c>
      <c r="G818">
        <v>19031.25</v>
      </c>
      <c r="H818" s="2">
        <f t="shared" si="76"/>
        <v>7.521242981</v>
      </c>
      <c r="I818" s="2">
        <f t="shared" si="74"/>
        <v>2.7207745359999933</v>
      </c>
      <c r="J818" s="6">
        <f t="shared" si="78"/>
        <v>-4.800468445000007</v>
      </c>
      <c r="K818">
        <v>19031.25</v>
      </c>
      <c r="L818">
        <f t="shared" si="77"/>
        <v>1.5274609379999902</v>
      </c>
      <c r="M818">
        <f t="shared" si="75"/>
        <v>1.5274609379999902</v>
      </c>
      <c r="N818" s="9">
        <f>20*LOG10((12200^2*K818^4)/((K818^2+20.6^2)*(K818^2+12200^2)*(K818^2+107.7^2)^0.5*(K818^2+737.9^2)^0.5)/aref)</f>
        <v>-8.721380716562368</v>
      </c>
      <c r="O818">
        <f t="shared" si="79"/>
        <v>-1.2001377355623681</v>
      </c>
    </row>
    <row r="819" spans="1:15" ht="12.75">
      <c r="A819">
        <v>19054.687</v>
      </c>
      <c r="B819">
        <v>-86.100975037</v>
      </c>
      <c r="C819">
        <v>-90.90586853</v>
      </c>
      <c r="D819">
        <v>19054.687</v>
      </c>
      <c r="E819">
        <v>-92.063072205</v>
      </c>
      <c r="F819">
        <v>-92.063072205</v>
      </c>
      <c r="G819">
        <v>19054.687</v>
      </c>
      <c r="H819" s="2">
        <f t="shared" si="76"/>
        <v>7.529024962999998</v>
      </c>
      <c r="I819" s="2">
        <f t="shared" si="74"/>
        <v>2.724131469999989</v>
      </c>
      <c r="J819" s="6">
        <f t="shared" si="78"/>
        <v>-4.804893493000009</v>
      </c>
      <c r="K819">
        <v>19054.687</v>
      </c>
      <c r="L819">
        <f t="shared" si="77"/>
        <v>1.566927794999998</v>
      </c>
      <c r="M819">
        <f t="shared" si="75"/>
        <v>1.566927794999998</v>
      </c>
      <c r="N819" s="9">
        <f>20*LOG10((12200^2*K819^4)/((K819^2+20.6^2)*(K819^2+12200^2)*(K819^2+107.7^2)^0.5*(K819^2+737.9^2)^0.5)/aref)</f>
        <v>-8.736522844254658</v>
      </c>
      <c r="O819">
        <f t="shared" si="79"/>
        <v>-1.2074978812546604</v>
      </c>
    </row>
    <row r="820" spans="1:15" ht="12.75">
      <c r="A820">
        <v>19078.125</v>
      </c>
      <c r="B820">
        <v>-86.109558105</v>
      </c>
      <c r="C820">
        <v>-90.919036865</v>
      </c>
      <c r="D820">
        <v>19078.125</v>
      </c>
      <c r="E820">
        <v>-92.062156677</v>
      </c>
      <c r="F820">
        <v>-92.062156677</v>
      </c>
      <c r="G820">
        <v>19078.125</v>
      </c>
      <c r="H820" s="2">
        <f t="shared" si="76"/>
        <v>7.5204418949999905</v>
      </c>
      <c r="I820" s="2">
        <f t="shared" si="74"/>
        <v>2.710963135</v>
      </c>
      <c r="J820" s="6">
        <f t="shared" si="78"/>
        <v>-4.80947875999999</v>
      </c>
      <c r="K820">
        <v>19078.125</v>
      </c>
      <c r="L820">
        <f t="shared" si="77"/>
        <v>1.567843322999991</v>
      </c>
      <c r="M820">
        <f t="shared" si="75"/>
        <v>1.567843322999991</v>
      </c>
      <c r="N820" s="9">
        <f>20*LOG10((12200^2*K820^4)/((K820^2+20.6^2)*(K820^2+12200^2)*(K820^2+107.7^2)^0.5*(K820^2+737.9^2)^0.5)/aref)</f>
        <v>-8.751657876952608</v>
      </c>
      <c r="O820">
        <f t="shared" si="79"/>
        <v>-1.2312159819526176</v>
      </c>
    </row>
    <row r="821" spans="1:15" ht="12.75">
      <c r="A821">
        <v>19101.562</v>
      </c>
      <c r="B821">
        <v>-86.132980347</v>
      </c>
      <c r="C821">
        <v>-90.947425842</v>
      </c>
      <c r="D821">
        <v>19101.562</v>
      </c>
      <c r="E821">
        <v>-92.03768158</v>
      </c>
      <c r="F821">
        <v>-92.03768158</v>
      </c>
      <c r="G821">
        <v>19101.562</v>
      </c>
      <c r="H821" s="2">
        <f t="shared" si="76"/>
        <v>7.497019652999995</v>
      </c>
      <c r="I821" s="2">
        <f t="shared" si="74"/>
        <v>2.682574157999994</v>
      </c>
      <c r="J821" s="6">
        <f t="shared" si="78"/>
        <v>-4.814445495000001</v>
      </c>
      <c r="K821">
        <v>19101.562</v>
      </c>
      <c r="L821">
        <f t="shared" si="77"/>
        <v>1.592318419999998</v>
      </c>
      <c r="M821">
        <f t="shared" si="75"/>
        <v>1.592318419999998</v>
      </c>
      <c r="N821" s="9">
        <f>20*LOG10((12200^2*K821^4)/((K821^2+20.6^2)*(K821^2+12200^2)*(K821^2+107.7^2)^0.5*(K821^2+737.9^2)^0.5)/aref)</f>
        <v>-8.766784517603327</v>
      </c>
      <c r="O821">
        <f t="shared" si="79"/>
        <v>-1.2697648646033315</v>
      </c>
    </row>
    <row r="822" spans="1:15" ht="12.75">
      <c r="A822">
        <v>19125</v>
      </c>
      <c r="B822">
        <v>-86.138694763</v>
      </c>
      <c r="C822">
        <v>-90.957977295</v>
      </c>
      <c r="D822">
        <v>19125</v>
      </c>
      <c r="E822">
        <v>-92.029724121</v>
      </c>
      <c r="F822">
        <v>-92.029724121</v>
      </c>
      <c r="G822">
        <v>19125</v>
      </c>
      <c r="H822" s="2">
        <f t="shared" si="76"/>
        <v>7.491305236999992</v>
      </c>
      <c r="I822" s="2">
        <f t="shared" si="74"/>
        <v>2.672022704999989</v>
      </c>
      <c r="J822" s="6">
        <f t="shared" si="78"/>
        <v>-4.819282532000003</v>
      </c>
      <c r="K822">
        <v>19125</v>
      </c>
      <c r="L822">
        <f t="shared" si="77"/>
        <v>1.6002758789999945</v>
      </c>
      <c r="M822">
        <f t="shared" si="75"/>
        <v>1.6002758789999945</v>
      </c>
      <c r="N822" s="9">
        <f>20*LOG10((12200^2*K822^4)/((K822^2+20.6^2)*(K822^2+12200^2)*(K822^2+107.7^2)^0.5*(K822^2+737.9^2)^0.5)/aref)</f>
        <v>-8.781904051562359</v>
      </c>
      <c r="O822">
        <f t="shared" si="79"/>
        <v>-1.290598814562367</v>
      </c>
    </row>
    <row r="823" spans="1:15" ht="12.75">
      <c r="A823">
        <v>19148.437</v>
      </c>
      <c r="B823">
        <v>-86.121139526</v>
      </c>
      <c r="C823">
        <v>-90.945030212</v>
      </c>
      <c r="D823">
        <v>19148.437</v>
      </c>
      <c r="E823">
        <v>-91.967811584</v>
      </c>
      <c r="F823">
        <v>-91.967811584</v>
      </c>
      <c r="G823">
        <v>19148.437</v>
      </c>
      <c r="H823" s="2">
        <f t="shared" si="76"/>
        <v>7.508860474000002</v>
      </c>
      <c r="I823" s="2">
        <f t="shared" si="74"/>
        <v>2.6849697879999894</v>
      </c>
      <c r="J823" s="6">
        <f t="shared" si="78"/>
        <v>-4.823890686000013</v>
      </c>
      <c r="K823">
        <v>19148.437</v>
      </c>
      <c r="L823">
        <f t="shared" si="77"/>
        <v>1.6621884159999922</v>
      </c>
      <c r="M823">
        <f t="shared" si="75"/>
        <v>1.6621884159999922</v>
      </c>
      <c r="N823" s="9">
        <f>20*LOG10((12200^2*K823^4)/((K823^2+20.6^2)*(K823^2+12200^2)*(K823^2+107.7^2)^0.5*(K823^2+737.9^2)^0.5)/aref)</f>
        <v>-8.79701518325748</v>
      </c>
      <c r="O823">
        <f t="shared" si="79"/>
        <v>-1.288154709257478</v>
      </c>
    </row>
    <row r="824" spans="1:15" ht="12.75">
      <c r="A824">
        <v>19171.875</v>
      </c>
      <c r="B824">
        <v>-86.134124756</v>
      </c>
      <c r="C824">
        <v>-90.962783813</v>
      </c>
      <c r="D824">
        <v>19171.875</v>
      </c>
      <c r="E824">
        <v>-91.766471863</v>
      </c>
      <c r="F824">
        <v>-91.766471863</v>
      </c>
      <c r="G824">
        <v>19171.875</v>
      </c>
      <c r="H824" s="2">
        <f t="shared" si="76"/>
        <v>7.49587524399999</v>
      </c>
      <c r="I824" s="2">
        <f t="shared" si="74"/>
        <v>2.667216186999994</v>
      </c>
      <c r="J824" s="6">
        <f t="shared" si="78"/>
        <v>-4.828659056999996</v>
      </c>
      <c r="K824">
        <v>19171.875</v>
      </c>
      <c r="L824">
        <f t="shared" si="77"/>
        <v>1.8635281369999888</v>
      </c>
      <c r="M824">
        <f t="shared" si="75"/>
        <v>1.8635281369999888</v>
      </c>
      <c r="N824" s="9">
        <f>20*LOG10((12200^2*K824^4)/((K824^2+20.6^2)*(K824^2+12200^2)*(K824^2+107.7^2)^0.5*(K824^2+737.9^2)^0.5)/aref)</f>
        <v>-8.812119196877939</v>
      </c>
      <c r="O824">
        <f t="shared" si="79"/>
        <v>-1.316243952877949</v>
      </c>
    </row>
    <row r="825" spans="1:15" ht="12.75">
      <c r="A825">
        <v>19195.312</v>
      </c>
      <c r="B825">
        <v>-86.172309875</v>
      </c>
      <c r="C825">
        <v>-91.005638123</v>
      </c>
      <c r="D825">
        <v>19195.312</v>
      </c>
      <c r="E825">
        <v>-91.797920227</v>
      </c>
      <c r="F825">
        <v>-91.797920227</v>
      </c>
      <c r="G825">
        <v>19195.312</v>
      </c>
      <c r="H825" s="2">
        <f t="shared" si="76"/>
        <v>7.457690124999999</v>
      </c>
      <c r="I825" s="2">
        <f t="shared" si="74"/>
        <v>2.6243618769999983</v>
      </c>
      <c r="J825" s="6">
        <f t="shared" si="78"/>
        <v>-4.833328248000001</v>
      </c>
      <c r="K825">
        <v>19195.312</v>
      </c>
      <c r="L825">
        <f t="shared" si="77"/>
        <v>1.8320797729999896</v>
      </c>
      <c r="M825">
        <f t="shared" si="75"/>
        <v>1.8320797729999896</v>
      </c>
      <c r="N825" s="9">
        <f>20*LOG10((12200^2*K825^4)/((K825^2+20.6^2)*(K825^2+12200^2)*(K825^2+107.7^2)^0.5*(K825^2+737.9^2)^0.5)/aref)</f>
        <v>-8.827214798332072</v>
      </c>
      <c r="O825">
        <f t="shared" si="79"/>
        <v>-1.369524673332073</v>
      </c>
    </row>
    <row r="826" spans="1:15" ht="12.75">
      <c r="A826">
        <v>19218.75</v>
      </c>
      <c r="B826">
        <v>-86.224632263</v>
      </c>
      <c r="C826">
        <v>-91.062179565</v>
      </c>
      <c r="D826">
        <v>19218.75</v>
      </c>
      <c r="E826">
        <v>-92.031227112</v>
      </c>
      <c r="F826">
        <v>-92.031227112</v>
      </c>
      <c r="G826">
        <v>19218.75</v>
      </c>
      <c r="H826" s="2">
        <f t="shared" si="76"/>
        <v>7.405367736999992</v>
      </c>
      <c r="I826" s="2">
        <f t="shared" si="74"/>
        <v>2.5678204350000016</v>
      </c>
      <c r="J826" s="6">
        <f t="shared" si="78"/>
        <v>-4.83754730199999</v>
      </c>
      <c r="K826">
        <v>19218.75</v>
      </c>
      <c r="L826">
        <f t="shared" si="77"/>
        <v>1.5987728879999992</v>
      </c>
      <c r="M826">
        <f t="shared" si="75"/>
        <v>1.5987728879999992</v>
      </c>
      <c r="N826" s="9">
        <f>20*LOG10((12200^2*K826^4)/((K826^2+20.6^2)*(K826^2+12200^2)*(K826^2+107.7^2)^0.5*(K826^2+737.9^2)^0.5)/aref)</f>
        <v>-8.842303270639098</v>
      </c>
      <c r="O826">
        <f t="shared" si="79"/>
        <v>-1.4369355336391063</v>
      </c>
    </row>
    <row r="827" spans="1:15" ht="12.75">
      <c r="A827">
        <v>19242.187</v>
      </c>
      <c r="B827">
        <v>-86.282752991</v>
      </c>
      <c r="C827">
        <v>-91.124649048</v>
      </c>
      <c r="D827">
        <v>19242.187</v>
      </c>
      <c r="E827">
        <v>-92.111145019</v>
      </c>
      <c r="F827">
        <v>-92.111145019</v>
      </c>
      <c r="G827">
        <v>19242.187</v>
      </c>
      <c r="H827" s="2">
        <f t="shared" si="76"/>
        <v>7.347247009</v>
      </c>
      <c r="I827" s="2">
        <f t="shared" si="74"/>
        <v>2.5053509520000006</v>
      </c>
      <c r="J827" s="6">
        <f t="shared" si="78"/>
        <v>-4.841896057</v>
      </c>
      <c r="K827">
        <v>19242.187</v>
      </c>
      <c r="L827">
        <f t="shared" si="77"/>
        <v>1.5188549809999898</v>
      </c>
      <c r="M827">
        <f t="shared" si="75"/>
        <v>1.5188549809999898</v>
      </c>
      <c r="N827" s="9">
        <f>20*LOG10((12200^2*K827^4)/((K827^2+20.6^2)*(K827^2+12200^2)*(K827^2+107.7^2)^0.5*(K827^2+737.9^2)^0.5)/aref)</f>
        <v>-8.857383321187811</v>
      </c>
      <c r="O827">
        <f t="shared" si="79"/>
        <v>-1.5101363121878109</v>
      </c>
    </row>
    <row r="828" spans="1:15" ht="12.75">
      <c r="A828">
        <v>19265.625</v>
      </c>
      <c r="B828">
        <v>-86.293052673</v>
      </c>
      <c r="C828">
        <v>-91.139823914</v>
      </c>
      <c r="D828">
        <v>19265.625</v>
      </c>
      <c r="E828">
        <v>-92.103317261</v>
      </c>
      <c r="F828">
        <v>-92.103317261</v>
      </c>
      <c r="G828">
        <v>19265.625</v>
      </c>
      <c r="H828" s="2">
        <f t="shared" si="76"/>
        <v>7.33694732699999</v>
      </c>
      <c r="I828" s="2">
        <f t="shared" si="74"/>
        <v>2.490176085999991</v>
      </c>
      <c r="J828" s="6">
        <f t="shared" si="78"/>
        <v>-4.846771240999999</v>
      </c>
      <c r="K828">
        <v>19265.625</v>
      </c>
      <c r="L828">
        <f t="shared" si="77"/>
        <v>1.5266827389999946</v>
      </c>
      <c r="M828">
        <f t="shared" si="75"/>
        <v>1.5266827389999946</v>
      </c>
      <c r="N828" s="9">
        <f>20*LOG10((12200^2*K828^4)/((K828^2+20.6^2)*(K828^2+12200^2)*(K828^2+107.7^2)^0.5*(K828^2+737.9^2)^0.5)/aref)</f>
        <v>-8.87245623182372</v>
      </c>
      <c r="O828">
        <f t="shared" si="79"/>
        <v>-1.5355089048237307</v>
      </c>
    </row>
    <row r="829" spans="1:15" ht="12.75">
      <c r="A829">
        <v>19289.062</v>
      </c>
      <c r="B829">
        <v>-86.24622345</v>
      </c>
      <c r="C829">
        <v>-91.09790802</v>
      </c>
      <c r="D829">
        <v>19289.062</v>
      </c>
      <c r="E829">
        <v>-92.085227966</v>
      </c>
      <c r="F829">
        <v>-92.085227966</v>
      </c>
      <c r="G829">
        <v>19289.062</v>
      </c>
      <c r="H829" s="2">
        <f t="shared" si="76"/>
        <v>7.383776549999993</v>
      </c>
      <c r="I829" s="2">
        <f t="shared" si="74"/>
        <v>2.53209197999999</v>
      </c>
      <c r="J829" s="6">
        <f t="shared" si="78"/>
        <v>-4.851684570000003</v>
      </c>
      <c r="K829">
        <v>19289.062</v>
      </c>
      <c r="L829">
        <f t="shared" si="77"/>
        <v>1.5447720339999904</v>
      </c>
      <c r="M829">
        <f t="shared" si="75"/>
        <v>1.5447720339999904</v>
      </c>
      <c r="N829" s="9">
        <f>20*LOG10((12200^2*K829^4)/((K829^2+20.6^2)*(K829^2+12200^2)*(K829^2+107.7^2)^0.5*(K829^2+737.9^2)^0.5)/aref)</f>
        <v>-8.887520711415913</v>
      </c>
      <c r="O829">
        <f t="shared" si="79"/>
        <v>-1.50374416141592</v>
      </c>
    </row>
    <row r="830" spans="1:15" ht="12.75">
      <c r="A830">
        <v>19312.5</v>
      </c>
      <c r="B830">
        <v>-86.152076721</v>
      </c>
      <c r="C830">
        <v>-91.008377075</v>
      </c>
      <c r="D830">
        <v>19312.5</v>
      </c>
      <c r="E830">
        <v>-92.079406738</v>
      </c>
      <c r="F830">
        <v>-92.079406738</v>
      </c>
      <c r="G830">
        <v>19312.5</v>
      </c>
      <c r="H830" s="2">
        <f t="shared" si="76"/>
        <v>7.477923278999995</v>
      </c>
      <c r="I830" s="2">
        <f t="shared" si="74"/>
        <v>2.621622924999997</v>
      </c>
      <c r="J830" s="6">
        <f t="shared" si="78"/>
        <v>-4.856300353999998</v>
      </c>
      <c r="K830">
        <v>19312.5</v>
      </c>
      <c r="L830">
        <f t="shared" si="77"/>
        <v>1.5505932619999925</v>
      </c>
      <c r="M830">
        <f t="shared" si="75"/>
        <v>1.5505932619999925</v>
      </c>
      <c r="N830" s="9">
        <f>20*LOG10((12200^2*K830^4)/((K830^2+20.6^2)*(K830^2+12200^2)*(K830^2+107.7^2)^0.5*(K830^2+737.9^2)^0.5)/aref)</f>
        <v>-8.902578040632621</v>
      </c>
      <c r="O830">
        <f t="shared" si="79"/>
        <v>-1.4246547616326257</v>
      </c>
    </row>
    <row r="831" spans="1:15" ht="12.75">
      <c r="A831">
        <v>19335.937</v>
      </c>
      <c r="B831">
        <v>-86.088180542</v>
      </c>
      <c r="C831">
        <v>-90.948760986</v>
      </c>
      <c r="D831">
        <v>19335.937</v>
      </c>
      <c r="E831">
        <v>-92.060997009</v>
      </c>
      <c r="F831">
        <v>-92.060997009</v>
      </c>
      <c r="G831">
        <v>19335.937</v>
      </c>
      <c r="H831" s="2">
        <f t="shared" si="76"/>
        <v>7.541819457999992</v>
      </c>
      <c r="I831" s="2">
        <f t="shared" si="74"/>
        <v>2.681239013999999</v>
      </c>
      <c r="J831" s="6">
        <f t="shared" si="78"/>
        <v>-4.860580443999993</v>
      </c>
      <c r="K831">
        <v>19335.937</v>
      </c>
      <c r="L831">
        <f t="shared" si="77"/>
        <v>1.5690029909999907</v>
      </c>
      <c r="M831">
        <f t="shared" si="75"/>
        <v>1.5690029909999907</v>
      </c>
      <c r="N831" s="9">
        <f>20*LOG10((12200^2*K831^4)/((K831^2+20.6^2)*(K831^2+12200^2)*(K831^2+107.7^2)^0.5*(K831^2+737.9^2)^0.5)/aref)</f>
        <v>-8.917626929823026</v>
      </c>
      <c r="O831">
        <f t="shared" si="79"/>
        <v>-1.375807471823034</v>
      </c>
    </row>
    <row r="832" spans="1:15" ht="12.75">
      <c r="A832">
        <v>19359.375</v>
      </c>
      <c r="B832">
        <v>-86.13885498</v>
      </c>
      <c r="C832">
        <v>-91.003646851</v>
      </c>
      <c r="D832">
        <v>19359.375</v>
      </c>
      <c r="E832">
        <v>-92.046836853</v>
      </c>
      <c r="F832">
        <v>-92.046836853</v>
      </c>
      <c r="G832">
        <v>19359.375</v>
      </c>
      <c r="H832" s="2">
        <f t="shared" si="76"/>
        <v>7.4911450199999905</v>
      </c>
      <c r="I832" s="2">
        <f t="shared" si="74"/>
        <v>2.6263531489999963</v>
      </c>
      <c r="J832" s="6">
        <f t="shared" si="78"/>
        <v>-4.864791870999994</v>
      </c>
      <c r="K832">
        <v>19359.375</v>
      </c>
      <c r="L832">
        <f t="shared" si="77"/>
        <v>1.5831631469999934</v>
      </c>
      <c r="M832">
        <f t="shared" si="75"/>
        <v>1.5831631469999934</v>
      </c>
      <c r="N832" s="9">
        <f>20*LOG10((12200^2*K832^4)/((K832^2+20.6^2)*(K832^2+12200^2)*(K832^2+107.7^2)^0.5*(K832^2+737.9^2)^0.5)/aref)</f>
        <v>-8.932668658474562</v>
      </c>
      <c r="O832">
        <f t="shared" si="79"/>
        <v>-1.441523638474571</v>
      </c>
    </row>
    <row r="833" spans="1:15" ht="12.75">
      <c r="A833">
        <v>19382.812</v>
      </c>
      <c r="B833">
        <v>-86.238128662</v>
      </c>
      <c r="C833">
        <v>-91.107269287</v>
      </c>
      <c r="D833">
        <v>19382.812</v>
      </c>
      <c r="E833">
        <v>-92.091773987</v>
      </c>
      <c r="F833">
        <v>-92.091773987</v>
      </c>
      <c r="G833">
        <v>19382.812</v>
      </c>
      <c r="H833" s="2">
        <f t="shared" si="76"/>
        <v>7.391871338000001</v>
      </c>
      <c r="I833" s="2">
        <f t="shared" si="74"/>
        <v>2.5227307130000014</v>
      </c>
      <c r="J833" s="6">
        <f t="shared" si="78"/>
        <v>-4.869140625</v>
      </c>
      <c r="K833">
        <v>19382.812</v>
      </c>
      <c r="L833">
        <f t="shared" si="77"/>
        <v>1.5382260129999992</v>
      </c>
      <c r="M833">
        <f t="shared" si="75"/>
        <v>1.5382260129999992</v>
      </c>
      <c r="N833" s="9">
        <f>20*LOG10((12200^2*K833^4)/((K833^2+20.6^2)*(K833^2+12200^2)*(K833^2+107.7^2)^0.5*(K833^2+737.9^2)^0.5)/aref)</f>
        <v>-8.947701938416293</v>
      </c>
      <c r="O833">
        <f t="shared" si="79"/>
        <v>-1.5558306004162912</v>
      </c>
    </row>
    <row r="834" spans="1:15" ht="12.75">
      <c r="A834">
        <v>19406.25</v>
      </c>
      <c r="B834">
        <v>-86.314979553</v>
      </c>
      <c r="C834">
        <v>-91.188575745</v>
      </c>
      <c r="D834">
        <v>19406.25</v>
      </c>
      <c r="E834">
        <v>-92.135894775</v>
      </c>
      <c r="F834">
        <v>-92.135894775</v>
      </c>
      <c r="G834">
        <v>19406.25</v>
      </c>
      <c r="H834" s="2">
        <f t="shared" si="76"/>
        <v>7.315020446999995</v>
      </c>
      <c r="I834" s="2">
        <f t="shared" si="74"/>
        <v>2.441424255000001</v>
      </c>
      <c r="J834" s="6">
        <f t="shared" si="78"/>
        <v>-4.873596191999994</v>
      </c>
      <c r="K834">
        <v>19406.25</v>
      </c>
      <c r="L834">
        <f t="shared" si="77"/>
        <v>1.4941052249999984</v>
      </c>
      <c r="M834">
        <f t="shared" si="75"/>
        <v>1.4941052249999984</v>
      </c>
      <c r="N834" s="9">
        <f>20*LOG10((12200^2*K834^4)/((K834^2+20.6^2)*(K834^2+12200^2)*(K834^2+107.7^2)^0.5*(K834^2+737.9^2)^0.5)/aref)</f>
        <v>-8.962728047951394</v>
      </c>
      <c r="O834">
        <f t="shared" si="79"/>
        <v>-1.6477076009513993</v>
      </c>
    </row>
    <row r="835" spans="1:15" ht="12.75">
      <c r="A835">
        <v>19429.687</v>
      </c>
      <c r="B835">
        <v>-86.324302673</v>
      </c>
      <c r="C835">
        <v>-91.202651978</v>
      </c>
      <c r="D835">
        <v>19429.687</v>
      </c>
      <c r="E835">
        <v>-92.125549316</v>
      </c>
      <c r="F835">
        <v>-92.125549316</v>
      </c>
      <c r="G835">
        <v>19429.687</v>
      </c>
      <c r="H835" s="2">
        <f t="shared" si="76"/>
        <v>7.30569732699999</v>
      </c>
      <c r="I835" s="2">
        <f t="shared" si="74"/>
        <v>2.4273480219999897</v>
      </c>
      <c r="J835" s="6">
        <f t="shared" si="78"/>
        <v>-4.878349305</v>
      </c>
      <c r="K835">
        <v>19429.687</v>
      </c>
      <c r="L835">
        <f t="shared" si="77"/>
        <v>1.5044506839999912</v>
      </c>
      <c r="M835">
        <f t="shared" si="75"/>
        <v>1.5044506839999912</v>
      </c>
      <c r="N835" s="9">
        <f>20*LOG10((12200^2*K835^4)/((K835^2+20.6^2)*(K835^2+12200^2)*(K835^2+107.7^2)^0.5*(K835^2+737.9^2)^0.5)/aref)</f>
        <v>-8.977745700388583</v>
      </c>
      <c r="O835">
        <f t="shared" si="79"/>
        <v>-1.6720483733885931</v>
      </c>
    </row>
    <row r="836" spans="1:15" ht="12.75">
      <c r="A836">
        <v>19453.125</v>
      </c>
      <c r="B836">
        <v>-86.245422363</v>
      </c>
      <c r="C836">
        <v>-91.128608704</v>
      </c>
      <c r="D836">
        <v>19453.125</v>
      </c>
      <c r="E836">
        <v>-92.105430603</v>
      </c>
      <c r="F836">
        <v>-92.105430603</v>
      </c>
      <c r="G836">
        <v>19453.125</v>
      </c>
      <c r="H836" s="2">
        <f t="shared" si="76"/>
        <v>7.3845776369999925</v>
      </c>
      <c r="I836" s="2">
        <f t="shared" si="74"/>
        <v>2.501391295999994</v>
      </c>
      <c r="J836" s="6">
        <f t="shared" si="78"/>
        <v>-4.883186340999998</v>
      </c>
      <c r="K836">
        <v>19453.125</v>
      </c>
      <c r="L836">
        <f t="shared" si="77"/>
        <v>1.5245693969999934</v>
      </c>
      <c r="M836">
        <f t="shared" si="75"/>
        <v>1.5245693969999934</v>
      </c>
      <c r="N836" s="9">
        <f>20*LOG10((12200^2*K836^4)/((K836^2+20.6^2)*(K836^2+12200^2)*(K836^2+107.7^2)^0.5*(K836^2+737.9^2)^0.5)/aref)</f>
        <v>-8.992756172843384</v>
      </c>
      <c r="O836">
        <f t="shared" si="79"/>
        <v>-1.6081785358433915</v>
      </c>
    </row>
    <row r="837" spans="1:15" ht="12.75">
      <c r="A837">
        <v>19476.562</v>
      </c>
      <c r="B837">
        <v>-86.242958069</v>
      </c>
      <c r="C837">
        <v>-91.130470276</v>
      </c>
      <c r="D837">
        <v>19476.562</v>
      </c>
      <c r="E837">
        <v>-92.147781372</v>
      </c>
      <c r="F837">
        <v>-92.147781372</v>
      </c>
      <c r="G837">
        <v>19476.562</v>
      </c>
      <c r="H837" s="2">
        <f t="shared" si="76"/>
        <v>7.387041930999999</v>
      </c>
      <c r="I837" s="2">
        <f t="shared" si="74"/>
        <v>2.4995297239999985</v>
      </c>
      <c r="J837" s="6">
        <f t="shared" si="78"/>
        <v>-4.887512207</v>
      </c>
      <c r="K837">
        <v>19476.562</v>
      </c>
      <c r="L837">
        <f t="shared" si="77"/>
        <v>1.4822186279999983</v>
      </c>
      <c r="M837">
        <f t="shared" si="75"/>
        <v>1.4822186279999983</v>
      </c>
      <c r="N837" s="9">
        <f>20*LOG10((12200^2*K837^4)/((K837^2+20.6^2)*(K837^2+12200^2)*(K837^2+107.7^2)^0.5*(K837^2+737.9^2)^0.5)/aref)</f>
        <v>-9.007758180103876</v>
      </c>
      <c r="O837">
        <f t="shared" si="79"/>
        <v>-1.620716249103877</v>
      </c>
    </row>
    <row r="838" spans="1:15" ht="12.75">
      <c r="A838">
        <v>19500</v>
      </c>
      <c r="B838">
        <v>-86.338760376</v>
      </c>
      <c r="C838">
        <v>-91.230072021</v>
      </c>
      <c r="D838">
        <v>19500</v>
      </c>
      <c r="E838">
        <v>-92.234977722</v>
      </c>
      <c r="F838">
        <v>-92.234977722</v>
      </c>
      <c r="G838">
        <v>19500</v>
      </c>
      <c r="H838" s="2">
        <f t="shared" si="76"/>
        <v>7.291239623999999</v>
      </c>
      <c r="I838" s="2">
        <f aca="true" t="shared" si="80" ref="I838:I901">C838+93.63</f>
        <v>2.3999279789999974</v>
      </c>
      <c r="J838" s="6">
        <f t="shared" si="78"/>
        <v>-4.891311645000002</v>
      </c>
      <c r="K838">
        <v>19500</v>
      </c>
      <c r="L838">
        <f t="shared" si="77"/>
        <v>1.395022277999999</v>
      </c>
      <c r="M838">
        <f aca="true" t="shared" si="81" ref="M838:M901">F838+93.63</f>
        <v>1.395022277999999</v>
      </c>
      <c r="N838" s="9">
        <f>20*LOG10((12200^2*K838^4)/((K838^2+20.6^2)*(K838^2+12200^2)*(K838^2+107.7^2)^0.5*(K838^2+737.9^2)^0.5)/aref)</f>
        <v>-9.022752998094647</v>
      </c>
      <c r="O838">
        <f t="shared" si="79"/>
        <v>-1.7315133740946482</v>
      </c>
    </row>
    <row r="839" spans="1:15" ht="12.75">
      <c r="A839">
        <v>19523.437</v>
      </c>
      <c r="B839">
        <v>-86.396446228</v>
      </c>
      <c r="C839">
        <v>-91.291633606</v>
      </c>
      <c r="D839">
        <v>19523.437</v>
      </c>
      <c r="E839">
        <v>-92.21648407</v>
      </c>
      <c r="F839">
        <v>-92.21648407</v>
      </c>
      <c r="G839">
        <v>19523.437</v>
      </c>
      <c r="H839" s="2">
        <f aca="true" t="shared" si="82" ref="H839:H902">B839+93.63</f>
        <v>7.233553771999993</v>
      </c>
      <c r="I839" s="2">
        <f t="shared" si="80"/>
        <v>2.3383663939999906</v>
      </c>
      <c r="J839" s="6">
        <f t="shared" si="78"/>
        <v>-4.895187378000003</v>
      </c>
      <c r="K839">
        <v>19523.437</v>
      </c>
      <c r="L839">
        <f aca="true" t="shared" si="83" ref="L839:L902">E839+93.63</f>
        <v>1.4135159299999884</v>
      </c>
      <c r="M839">
        <f t="shared" si="81"/>
        <v>1.4135159299999884</v>
      </c>
      <c r="N839" s="9">
        <f>20*LOG10((12200^2*K839^4)/((K839^2+20.6^2)*(K839^2+12200^2)*(K839^2+107.7^2)^0.5*(K839^2+737.9^2)^0.5)/aref)</f>
        <v>-9.037739343082826</v>
      </c>
      <c r="O839">
        <f t="shared" si="79"/>
        <v>-1.804185571082833</v>
      </c>
    </row>
    <row r="840" spans="1:15" ht="12.75">
      <c r="A840">
        <v>19546.875</v>
      </c>
      <c r="B840">
        <v>-86.437057495</v>
      </c>
      <c r="C840">
        <v>-91.336524963</v>
      </c>
      <c r="D840">
        <v>19546.875</v>
      </c>
      <c r="E840">
        <v>-92.17048645</v>
      </c>
      <c r="F840">
        <v>-92.17048645</v>
      </c>
      <c r="G840">
        <v>19546.875</v>
      </c>
      <c r="H840" s="2">
        <f t="shared" si="82"/>
        <v>7.192942504999991</v>
      </c>
      <c r="I840" s="2">
        <f t="shared" si="80"/>
        <v>2.293475036999993</v>
      </c>
      <c r="J840" s="6">
        <f aca="true" t="shared" si="84" ref="J840:J903">I840-H840</f>
        <v>-4.899467467999997</v>
      </c>
      <c r="K840">
        <v>19546.875</v>
      </c>
      <c r="L840">
        <f t="shared" si="83"/>
        <v>1.459513549999997</v>
      </c>
      <c r="M840">
        <f t="shared" si="81"/>
        <v>1.459513549999997</v>
      </c>
      <c r="N840" s="9">
        <f>20*LOG10((12200^2*K840^4)/((K840^2+20.6^2)*(K840^2+12200^2)*(K840^2+107.7^2)^0.5*(K840^2+737.9^2)^0.5)/aref)</f>
        <v>-9.052718489798803</v>
      </c>
      <c r="O840">
        <f aca="true" t="shared" si="85" ref="O840:O903">H840+N840</f>
        <v>-1.8597759847988122</v>
      </c>
    </row>
    <row r="841" spans="1:15" ht="12.75">
      <c r="A841">
        <v>19570.312</v>
      </c>
      <c r="B841">
        <v>-86.478103638</v>
      </c>
      <c r="C841">
        <v>-91.382156372</v>
      </c>
      <c r="D841">
        <v>19570.312</v>
      </c>
      <c r="E841">
        <v>-92.2029953</v>
      </c>
      <c r="F841">
        <v>-92.2029953</v>
      </c>
      <c r="G841">
        <v>19570.312</v>
      </c>
      <c r="H841" s="2">
        <f t="shared" si="82"/>
        <v>7.151896362000002</v>
      </c>
      <c r="I841" s="2">
        <f t="shared" si="80"/>
        <v>2.2478436279999983</v>
      </c>
      <c r="J841" s="6">
        <f t="shared" si="84"/>
        <v>-4.904052734000004</v>
      </c>
      <c r="K841">
        <v>19570.312</v>
      </c>
      <c r="L841">
        <f t="shared" si="83"/>
        <v>1.4270046999999977</v>
      </c>
      <c r="M841">
        <f t="shared" si="81"/>
        <v>1.4270046999999977</v>
      </c>
      <c r="N841" s="9">
        <f>20*LOG10((12200^2*K841^4)/((K841^2+20.6^2)*(K841^2+12200^2)*(K841^2+107.7^2)^0.5*(K841^2+737.9^2)^0.5)/aref)</f>
        <v>-9.067689155988424</v>
      </c>
      <c r="O841">
        <f t="shared" si="85"/>
        <v>-1.9157927939884214</v>
      </c>
    </row>
    <row r="842" spans="1:15" ht="12.75">
      <c r="A842">
        <v>19593.75</v>
      </c>
      <c r="B842">
        <v>-86.46232605</v>
      </c>
      <c r="C842">
        <v>-91.370903015</v>
      </c>
      <c r="D842">
        <v>19593.75</v>
      </c>
      <c r="E842">
        <v>-92.208862305</v>
      </c>
      <c r="F842">
        <v>-92.208862305</v>
      </c>
      <c r="G842">
        <v>19593.75</v>
      </c>
      <c r="H842" s="2">
        <f t="shared" si="82"/>
        <v>7.167673949999994</v>
      </c>
      <c r="I842" s="2">
        <f t="shared" si="80"/>
        <v>2.2590969849999993</v>
      </c>
      <c r="J842" s="6">
        <f t="shared" si="84"/>
        <v>-4.908576964999995</v>
      </c>
      <c r="K842">
        <v>19593.75</v>
      </c>
      <c r="L842">
        <f t="shared" si="83"/>
        <v>1.4211376949999988</v>
      </c>
      <c r="M842">
        <f t="shared" si="81"/>
        <v>1.4211376949999988</v>
      </c>
      <c r="N842" s="9">
        <f>20*LOG10((12200^2*K842^4)/((K842^2+20.6^2)*(K842^2+12200^2)*(K842^2+107.7^2)^0.5*(K842^2+737.9^2)^0.5)/aref)</f>
        <v>-9.082652615184724</v>
      </c>
      <c r="O842">
        <f t="shared" si="85"/>
        <v>-1.91497866518473</v>
      </c>
    </row>
    <row r="843" spans="1:15" ht="12.75">
      <c r="A843">
        <v>19617.187</v>
      </c>
      <c r="B843">
        <v>-86.459075928</v>
      </c>
      <c r="C843">
        <v>-91.372070312</v>
      </c>
      <c r="D843">
        <v>19617.187</v>
      </c>
      <c r="E843">
        <v>-92.189025879</v>
      </c>
      <c r="F843">
        <v>-92.189025879</v>
      </c>
      <c r="G843">
        <v>19617.187</v>
      </c>
      <c r="H843" s="2">
        <f t="shared" si="82"/>
        <v>7.170924071999991</v>
      </c>
      <c r="I843" s="2">
        <f t="shared" si="80"/>
        <v>2.25792968799999</v>
      </c>
      <c r="J843" s="6">
        <f t="shared" si="84"/>
        <v>-4.912994384000001</v>
      </c>
      <c r="K843">
        <v>19617.187</v>
      </c>
      <c r="L843">
        <f t="shared" si="83"/>
        <v>1.4409741209999964</v>
      </c>
      <c r="M843">
        <f t="shared" si="81"/>
        <v>1.4409741209999964</v>
      </c>
      <c r="N843" s="9">
        <f>20*LOG10((12200^2*K843^4)/((K843^2+20.6^2)*(K843^2+12200^2)*(K843^2+107.7^2)^0.5*(K843^2+737.9^2)^0.5)/aref)</f>
        <v>-9.09760758661189</v>
      </c>
      <c r="O843">
        <f t="shared" si="85"/>
        <v>-1.9266835146118986</v>
      </c>
    </row>
    <row r="844" spans="1:15" ht="12.75">
      <c r="A844">
        <v>19640.625</v>
      </c>
      <c r="B844">
        <v>-86.471954346</v>
      </c>
      <c r="C844">
        <v>-91.389183044</v>
      </c>
      <c r="D844">
        <v>19640.625</v>
      </c>
      <c r="E844">
        <v>-92.193435669</v>
      </c>
      <c r="F844">
        <v>-92.193435669</v>
      </c>
      <c r="G844">
        <v>19640.625</v>
      </c>
      <c r="H844" s="2">
        <f t="shared" si="82"/>
        <v>7.1580456539999915</v>
      </c>
      <c r="I844" s="2">
        <f t="shared" si="80"/>
        <v>2.240816955999989</v>
      </c>
      <c r="J844" s="6">
        <f t="shared" si="84"/>
        <v>-4.917228698000002</v>
      </c>
      <c r="K844">
        <v>19640.625</v>
      </c>
      <c r="L844">
        <f t="shared" si="83"/>
        <v>1.4365643309999996</v>
      </c>
      <c r="M844">
        <f t="shared" si="81"/>
        <v>1.4365643309999996</v>
      </c>
      <c r="N844" s="9">
        <f>20*LOG10((12200^2*K844^4)/((K844^2+20.6^2)*(K844^2+12200^2)*(K844^2+107.7^2)^0.5*(K844^2+737.9^2)^0.5)/aref)</f>
        <v>-9.112555342602484</v>
      </c>
      <c r="O844">
        <f t="shared" si="85"/>
        <v>-1.9545096886024922</v>
      </c>
    </row>
    <row r="845" spans="1:15" ht="12.75">
      <c r="A845">
        <v>19664.062</v>
      </c>
      <c r="B845">
        <v>-86.481170654</v>
      </c>
      <c r="C845">
        <v>-91.402366638</v>
      </c>
      <c r="D845">
        <v>19664.062</v>
      </c>
      <c r="E845">
        <v>-92.218017578</v>
      </c>
      <c r="F845">
        <v>-92.218017578</v>
      </c>
      <c r="G845">
        <v>19664.062</v>
      </c>
      <c r="H845" s="2">
        <f t="shared" si="82"/>
        <v>7.148829345999999</v>
      </c>
      <c r="I845" s="2">
        <f t="shared" si="80"/>
        <v>2.2276333619999917</v>
      </c>
      <c r="J845" s="6">
        <f t="shared" si="84"/>
        <v>-4.921195984000008</v>
      </c>
      <c r="K845">
        <v>19664.062</v>
      </c>
      <c r="L845">
        <f t="shared" si="83"/>
        <v>1.4119824219999941</v>
      </c>
      <c r="M845">
        <f t="shared" si="81"/>
        <v>1.4119824219999941</v>
      </c>
      <c r="N845" s="9">
        <f>20*LOG10((12200^2*K845^4)/((K845^2+20.6^2)*(K845^2+12200^2)*(K845^2+107.7^2)^0.5*(K845^2+737.9^2)^0.5)/aref)</f>
        <v>-9.12749460385864</v>
      </c>
      <c r="O845">
        <f t="shared" si="85"/>
        <v>-1.9786652578586406</v>
      </c>
    </row>
    <row r="846" spans="1:15" ht="12.75">
      <c r="A846">
        <v>19687.5</v>
      </c>
      <c r="B846">
        <v>-86.534614563</v>
      </c>
      <c r="C846">
        <v>-91.460029602</v>
      </c>
      <c r="D846">
        <v>19687.5</v>
      </c>
      <c r="E846">
        <v>-92.226867676</v>
      </c>
      <c r="F846">
        <v>-92.226867676</v>
      </c>
      <c r="G846">
        <v>19687.5</v>
      </c>
      <c r="H846" s="2">
        <f t="shared" si="82"/>
        <v>7.09538543699999</v>
      </c>
      <c r="I846" s="2">
        <f t="shared" si="80"/>
        <v>2.1699703979999896</v>
      </c>
      <c r="J846" s="6">
        <f t="shared" si="84"/>
        <v>-4.925415039000001</v>
      </c>
      <c r="K846">
        <v>19687.5</v>
      </c>
      <c r="L846">
        <f t="shared" si="83"/>
        <v>1.4031323239999978</v>
      </c>
      <c r="M846">
        <f t="shared" si="81"/>
        <v>1.4031323239999978</v>
      </c>
      <c r="N846" s="9">
        <f>20*LOG10((12200^2*K846^4)/((K846^2+20.6^2)*(K846^2+12200^2)*(K846^2+107.7^2)^0.5*(K846^2+737.9^2)^0.5)/aref)</f>
        <v>-9.142426641509418</v>
      </c>
      <c r="O846">
        <f t="shared" si="85"/>
        <v>-2.047041204509428</v>
      </c>
    </row>
    <row r="847" spans="1:15" ht="12.75">
      <c r="A847">
        <v>19710.937</v>
      </c>
      <c r="B847">
        <v>-86.583976746</v>
      </c>
      <c r="C847">
        <v>-91.513748169</v>
      </c>
      <c r="D847">
        <v>19710.937</v>
      </c>
      <c r="E847">
        <v>-92.197235107</v>
      </c>
      <c r="F847">
        <v>-92.197235107</v>
      </c>
      <c r="G847">
        <v>19710.937</v>
      </c>
      <c r="H847" s="2">
        <f t="shared" si="82"/>
        <v>7.046023253999991</v>
      </c>
      <c r="I847" s="2">
        <f t="shared" si="80"/>
        <v>2.1162518309999996</v>
      </c>
      <c r="J847" s="6">
        <f t="shared" si="84"/>
        <v>-4.929771422999991</v>
      </c>
      <c r="K847">
        <v>19710.937</v>
      </c>
      <c r="L847">
        <f t="shared" si="83"/>
        <v>1.432764892999998</v>
      </c>
      <c r="M847">
        <f t="shared" si="81"/>
        <v>1.432764892999998</v>
      </c>
      <c r="N847" s="9">
        <f>20*LOG10((12200^2*K847^4)/((K847^2+20.6^2)*(K847^2+12200^2)*(K847^2+107.7^2)^0.5*(K847^2+737.9^2)^0.5)/aref)</f>
        <v>-9.157350177734466</v>
      </c>
      <c r="O847">
        <f t="shared" si="85"/>
        <v>-2.1113269237344756</v>
      </c>
    </row>
    <row r="848" spans="1:15" ht="12.75">
      <c r="A848">
        <v>19734.375</v>
      </c>
      <c r="B848">
        <v>-86.57691955600001</v>
      </c>
      <c r="C848">
        <v>-91.510665894</v>
      </c>
      <c r="D848">
        <v>19734.375</v>
      </c>
      <c r="E848">
        <v>-92.178367615</v>
      </c>
      <c r="F848">
        <v>-92.178367615</v>
      </c>
      <c r="G848">
        <v>19734.375</v>
      </c>
      <c r="H848" s="2">
        <f t="shared" si="82"/>
        <v>7.053080443999988</v>
      </c>
      <c r="I848" s="2">
        <f t="shared" si="80"/>
        <v>2.1193341059999966</v>
      </c>
      <c r="J848" s="6">
        <f t="shared" si="84"/>
        <v>-4.933746337999992</v>
      </c>
      <c r="K848">
        <v>19734.375</v>
      </c>
      <c r="L848">
        <f t="shared" si="83"/>
        <v>1.4516323849999964</v>
      </c>
      <c r="M848">
        <f t="shared" si="81"/>
        <v>1.4516323849999964</v>
      </c>
      <c r="N848" s="9">
        <f>20*LOG10((12200^2*K848^4)/((K848^2+20.6^2)*(K848^2+12200^2)*(K848^2+107.7^2)^0.5*(K848^2+737.9^2)^0.5)/aref)</f>
        <v>-9.172266482456363</v>
      </c>
      <c r="O848">
        <f t="shared" si="85"/>
        <v>-2.119186038456375</v>
      </c>
    </row>
    <row r="849" spans="1:15" ht="12.75">
      <c r="A849">
        <v>19757.812</v>
      </c>
      <c r="B849">
        <v>-86.586158752</v>
      </c>
      <c r="C849">
        <v>-91.523643494</v>
      </c>
      <c r="D849">
        <v>19757.812</v>
      </c>
      <c r="E849">
        <v>-92.191864014</v>
      </c>
      <c r="F849">
        <v>-92.191864014</v>
      </c>
      <c r="G849">
        <v>19757.812</v>
      </c>
      <c r="H849" s="2">
        <f t="shared" si="82"/>
        <v>7.043841247999993</v>
      </c>
      <c r="I849" s="2">
        <f t="shared" si="80"/>
        <v>2.1063565059999974</v>
      </c>
      <c r="J849" s="6">
        <f t="shared" si="84"/>
        <v>-4.937484741999995</v>
      </c>
      <c r="K849">
        <v>19757.812</v>
      </c>
      <c r="L849">
        <f t="shared" si="83"/>
        <v>1.4381359859999918</v>
      </c>
      <c r="M849">
        <f t="shared" si="81"/>
        <v>1.4381359859999918</v>
      </c>
      <c r="N849" s="9">
        <f>20*LOG10((12200^2*K849^4)/((K849^2+20.6^2)*(K849^2+12200^2)*(K849^2+107.7^2)^0.5*(K849^2+737.9^2)^0.5)/aref)</f>
        <v>-9.187174279331822</v>
      </c>
      <c r="O849">
        <f t="shared" si="85"/>
        <v>-2.1433330313318297</v>
      </c>
    </row>
    <row r="850" spans="1:15" ht="12.75">
      <c r="A850">
        <v>19781.25</v>
      </c>
      <c r="B850">
        <v>-86.646148682</v>
      </c>
      <c r="C850">
        <v>-91.587684631</v>
      </c>
      <c r="D850">
        <v>19781.25</v>
      </c>
      <c r="E850">
        <v>-92.156776428</v>
      </c>
      <c r="F850">
        <v>-92.156776428</v>
      </c>
      <c r="G850">
        <v>19781.25</v>
      </c>
      <c r="H850" s="2">
        <f t="shared" si="82"/>
        <v>6.983851317999992</v>
      </c>
      <c r="I850" s="2">
        <f t="shared" si="80"/>
        <v>2.0423153689999936</v>
      </c>
      <c r="J850" s="6">
        <f t="shared" si="84"/>
        <v>-4.941535948999999</v>
      </c>
      <c r="K850">
        <v>19781.25</v>
      </c>
      <c r="L850">
        <f t="shared" si="83"/>
        <v>1.4732235719999949</v>
      </c>
      <c r="M850">
        <f t="shared" si="81"/>
        <v>1.4732235719999949</v>
      </c>
      <c r="N850" s="9">
        <f>20*LOG10((12200^2*K850^4)/((K850^2+20.6^2)*(K850^2+12200^2)*(K850^2+107.7^2)^0.5*(K850^2+737.9^2)^0.5)/aref)</f>
        <v>-9.202074837074015</v>
      </c>
      <c r="O850">
        <f t="shared" si="85"/>
        <v>-2.218223519074023</v>
      </c>
    </row>
    <row r="851" spans="1:15" ht="12.75">
      <c r="A851">
        <v>19804.687</v>
      </c>
      <c r="B851">
        <v>-86.677734375</v>
      </c>
      <c r="C851">
        <v>-91.623596191</v>
      </c>
      <c r="D851">
        <v>19804.687</v>
      </c>
      <c r="E851">
        <v>-92.138595581</v>
      </c>
      <c r="F851">
        <v>-92.138595581</v>
      </c>
      <c r="G851">
        <v>19804.687</v>
      </c>
      <c r="H851" s="2">
        <f t="shared" si="82"/>
        <v>6.9522656249999955</v>
      </c>
      <c r="I851" s="2">
        <f t="shared" si="80"/>
        <v>2.006403808999991</v>
      </c>
      <c r="J851" s="6">
        <f t="shared" si="84"/>
        <v>-4.945861816000004</v>
      </c>
      <c r="K851">
        <v>19804.687</v>
      </c>
      <c r="L851">
        <f t="shared" si="83"/>
        <v>1.4914044189999913</v>
      </c>
      <c r="M851">
        <f t="shared" si="81"/>
        <v>1.4914044189999913</v>
      </c>
      <c r="N851" s="9">
        <f>20*LOG10((12200^2*K851^4)/((K851^2+20.6^2)*(K851^2+12200^2)*(K851^2+107.7^2)^0.5*(K851^2+737.9^2)^0.5)/aref)</f>
        <v>-9.216966880816265</v>
      </c>
      <c r="O851">
        <f t="shared" si="85"/>
        <v>-2.26470125581627</v>
      </c>
    </row>
    <row r="852" spans="1:15" ht="12.75">
      <c r="A852">
        <v>19828.125</v>
      </c>
      <c r="B852">
        <v>-86.64793396</v>
      </c>
      <c r="C852">
        <v>-91.597900391</v>
      </c>
      <c r="D852">
        <v>19828.125</v>
      </c>
      <c r="E852">
        <v>-92.227783203</v>
      </c>
      <c r="F852">
        <v>-92.227783203</v>
      </c>
      <c r="G852">
        <v>19828.125</v>
      </c>
      <c r="H852" s="2">
        <f t="shared" si="82"/>
        <v>6.982066039999992</v>
      </c>
      <c r="I852" s="2">
        <f t="shared" si="80"/>
        <v>2.0320996089999994</v>
      </c>
      <c r="J852" s="6">
        <f t="shared" si="84"/>
        <v>-4.949966430999993</v>
      </c>
      <c r="K852">
        <v>19828.125</v>
      </c>
      <c r="L852">
        <f t="shared" si="83"/>
        <v>1.4022167969999941</v>
      </c>
      <c r="M852">
        <f t="shared" si="81"/>
        <v>1.4022167969999941</v>
      </c>
      <c r="N852" s="9">
        <f>20*LOG10((12200^2*K852^4)/((K852^2+20.6^2)*(K852^2+12200^2)*(K852^2+107.7^2)^0.5*(K852^2+737.9^2)^0.5)/aref)</f>
        <v>-9.23185167805948</v>
      </c>
      <c r="O852">
        <f t="shared" si="85"/>
        <v>-2.249785638059487</v>
      </c>
    </row>
    <row r="853" spans="1:15" ht="12.75">
      <c r="A853">
        <v>19851.562</v>
      </c>
      <c r="B853">
        <v>-86.639373779</v>
      </c>
      <c r="C853">
        <v>-91.593437195</v>
      </c>
      <c r="D853">
        <v>19851.562</v>
      </c>
      <c r="E853">
        <v>-92.29548645</v>
      </c>
      <c r="F853">
        <v>-92.29548645</v>
      </c>
      <c r="G853">
        <v>19851.562</v>
      </c>
      <c r="H853" s="2">
        <f t="shared" si="82"/>
        <v>6.990626220999999</v>
      </c>
      <c r="I853" s="2">
        <f t="shared" si="80"/>
        <v>2.0365628049999884</v>
      </c>
      <c r="J853" s="6">
        <f t="shared" si="84"/>
        <v>-4.954063416000011</v>
      </c>
      <c r="K853">
        <v>19851.562</v>
      </c>
      <c r="L853">
        <f t="shared" si="83"/>
        <v>1.334513549999997</v>
      </c>
      <c r="M853">
        <f t="shared" si="81"/>
        <v>1.334513549999997</v>
      </c>
      <c r="N853" s="9">
        <f>20*LOG10((12200^2*K853^4)/((K853^2+20.6^2)*(K853^2+12200^2)*(K853^2+107.7^2)^0.5*(K853^2+737.9^2)^0.5)/aref)</f>
        <v>-9.246727955413064</v>
      </c>
      <c r="O853">
        <f t="shared" si="85"/>
        <v>-2.2561017344130647</v>
      </c>
    </row>
    <row r="854" spans="1:15" ht="12.75">
      <c r="A854">
        <v>19875</v>
      </c>
      <c r="B854">
        <v>-86.66104126</v>
      </c>
      <c r="C854">
        <v>-91.619140625</v>
      </c>
      <c r="D854">
        <v>19875</v>
      </c>
      <c r="E854">
        <v>-92.263267517</v>
      </c>
      <c r="F854">
        <v>-92.263267517</v>
      </c>
      <c r="G854">
        <v>19875</v>
      </c>
      <c r="H854" s="2">
        <f t="shared" si="82"/>
        <v>6.968958739999991</v>
      </c>
      <c r="I854" s="2">
        <f t="shared" si="80"/>
        <v>2.0108593749999955</v>
      </c>
      <c r="J854" s="6">
        <f t="shared" si="84"/>
        <v>-4.958099364999995</v>
      </c>
      <c r="K854">
        <v>19875</v>
      </c>
      <c r="L854">
        <f t="shared" si="83"/>
        <v>1.3667324829999927</v>
      </c>
      <c r="M854">
        <f t="shared" si="81"/>
        <v>1.3667324829999927</v>
      </c>
      <c r="N854" s="9">
        <f>20*LOG10((12200^2*K854^4)/((K854^2+20.6^2)*(K854^2+12200^2)*(K854^2+107.7^2)^0.5*(K854^2+737.9^2)^0.5)/aref)</f>
        <v>-9.2615969791629</v>
      </c>
      <c r="O854">
        <f t="shared" si="85"/>
        <v>-2.2926382391629083</v>
      </c>
    </row>
    <row r="855" spans="1:15" ht="12.75">
      <c r="A855">
        <v>19898.437</v>
      </c>
      <c r="B855">
        <v>-86.664573669</v>
      </c>
      <c r="C855">
        <v>-91.626342773</v>
      </c>
      <c r="D855">
        <v>19898.437</v>
      </c>
      <c r="E855">
        <v>-92.245536804</v>
      </c>
      <c r="F855">
        <v>-92.245536804</v>
      </c>
      <c r="G855">
        <v>19898.437</v>
      </c>
      <c r="H855" s="2">
        <f t="shared" si="82"/>
        <v>6.965426330999989</v>
      </c>
      <c r="I855" s="2">
        <f t="shared" si="80"/>
        <v>2.003657226999991</v>
      </c>
      <c r="J855" s="6">
        <f t="shared" si="84"/>
        <v>-4.961769103999998</v>
      </c>
      <c r="K855">
        <v>19898.437</v>
      </c>
      <c r="L855">
        <f t="shared" si="83"/>
        <v>1.3844631959999987</v>
      </c>
      <c r="M855">
        <f t="shared" si="81"/>
        <v>1.3844631959999987</v>
      </c>
      <c r="N855" s="9">
        <f>20*LOG10((12200^2*K855^4)/((K855^2+20.6^2)*(K855^2+12200^2)*(K855^2+107.7^2)^0.5*(K855^2+737.9^2)^0.5)/aref)</f>
        <v>-9.276457477393933</v>
      </c>
      <c r="O855">
        <f t="shared" si="85"/>
        <v>-2.311031146393944</v>
      </c>
    </row>
    <row r="856" spans="1:15" ht="12.75">
      <c r="A856">
        <v>19921.875</v>
      </c>
      <c r="B856">
        <v>-86.65776062</v>
      </c>
      <c r="C856">
        <v>-91.623413086</v>
      </c>
      <c r="D856">
        <v>19921.875</v>
      </c>
      <c r="E856">
        <v>-92.214912415</v>
      </c>
      <c r="F856">
        <v>-92.214912415</v>
      </c>
      <c r="G856">
        <v>19921.875</v>
      </c>
      <c r="H856" s="2">
        <f t="shared" si="82"/>
        <v>6.972239379999991</v>
      </c>
      <c r="I856" s="2">
        <f t="shared" si="80"/>
        <v>2.006586913999996</v>
      </c>
      <c r="J856" s="6">
        <f t="shared" si="84"/>
        <v>-4.9656524659999945</v>
      </c>
      <c r="K856">
        <v>19921.875</v>
      </c>
      <c r="L856">
        <f t="shared" si="83"/>
        <v>1.4150875849999949</v>
      </c>
      <c r="M856">
        <f t="shared" si="81"/>
        <v>1.4150875849999949</v>
      </c>
      <c r="N856" s="9">
        <f>20*LOG10((12200^2*K856^4)/((K856^2+20.6^2)*(K856^2+12200^2)*(K856^2+107.7^2)^0.5*(K856^2+737.9^2)^0.5)/aref)</f>
        <v>-9.2913107151743</v>
      </c>
      <c r="O856">
        <f t="shared" si="85"/>
        <v>-2.319071335174309</v>
      </c>
    </row>
    <row r="857" spans="1:15" ht="12.75">
      <c r="A857">
        <v>19945.312</v>
      </c>
      <c r="B857">
        <v>-86.648643494</v>
      </c>
      <c r="C857">
        <v>-91.61844635</v>
      </c>
      <c r="D857">
        <v>19945.312</v>
      </c>
      <c r="E857">
        <v>-92.16582489</v>
      </c>
      <c r="F857">
        <v>-92.16582489</v>
      </c>
      <c r="G857">
        <v>19945.312</v>
      </c>
      <c r="H857" s="2">
        <f t="shared" si="82"/>
        <v>6.981356505999997</v>
      </c>
      <c r="I857" s="2">
        <f t="shared" si="80"/>
        <v>2.011553649999996</v>
      </c>
      <c r="J857" s="6">
        <f t="shared" si="84"/>
        <v>-4.969802856000001</v>
      </c>
      <c r="K857">
        <v>19945.312</v>
      </c>
      <c r="L857">
        <f t="shared" si="83"/>
        <v>1.4641751099999993</v>
      </c>
      <c r="M857">
        <f t="shared" si="81"/>
        <v>1.4641751099999993</v>
      </c>
      <c r="N857" s="9">
        <f>20*LOG10((12200^2*K857^4)/((K857^2+20.6^2)*(K857^2+12200^2)*(K857^2+107.7^2)^0.5*(K857^2+737.9^2)^0.5)/aref)</f>
        <v>-9.306155422063915</v>
      </c>
      <c r="O857">
        <f t="shared" si="85"/>
        <v>-2.3247989160639175</v>
      </c>
    </row>
    <row r="858" spans="1:15" ht="12.75">
      <c r="A858">
        <v>19968.75</v>
      </c>
      <c r="B858">
        <v>-86.685745239</v>
      </c>
      <c r="C858">
        <v>-91.659469604</v>
      </c>
      <c r="D858">
        <v>19968.75</v>
      </c>
      <c r="E858">
        <v>-92.200462341</v>
      </c>
      <c r="F858">
        <v>-92.200462341</v>
      </c>
      <c r="G858">
        <v>19968.75</v>
      </c>
      <c r="H858" s="2">
        <f t="shared" si="82"/>
        <v>6.944254760999996</v>
      </c>
      <c r="I858" s="2">
        <f t="shared" si="80"/>
        <v>1.970530396000001</v>
      </c>
      <c r="J858" s="6">
        <f t="shared" si="84"/>
        <v>-4.973724364999995</v>
      </c>
      <c r="K858">
        <v>19968.75</v>
      </c>
      <c r="L858">
        <f t="shared" si="83"/>
        <v>1.4295376589999904</v>
      </c>
      <c r="M858">
        <f t="shared" si="81"/>
        <v>1.4295376589999904</v>
      </c>
      <c r="N858" s="9">
        <f>20*LOG10((12200^2*K858^4)/((K858^2+20.6^2)*(K858^2+12200^2)*(K858^2+107.7^2)^0.5*(K858^2+737.9^2)^0.5)/aref)</f>
        <v>-9.320992861910508</v>
      </c>
      <c r="O858">
        <f t="shared" si="85"/>
        <v>-2.3767381009105115</v>
      </c>
    </row>
    <row r="859" spans="1:15" ht="12.75">
      <c r="A859">
        <v>19992.187</v>
      </c>
      <c r="B859">
        <v>-86.736320496</v>
      </c>
      <c r="C859">
        <v>-91.714027405</v>
      </c>
      <c r="D859">
        <v>19992.187</v>
      </c>
      <c r="E859">
        <v>-92.229568481</v>
      </c>
      <c r="F859">
        <v>-92.229568481</v>
      </c>
      <c r="G859">
        <v>19992.187</v>
      </c>
      <c r="H859" s="2">
        <f t="shared" si="82"/>
        <v>6.893679503999991</v>
      </c>
      <c r="I859" s="2">
        <f t="shared" si="80"/>
        <v>1.9159725949999995</v>
      </c>
      <c r="J859" s="6">
        <f t="shared" si="84"/>
        <v>-4.977706908999991</v>
      </c>
      <c r="K859">
        <v>19992.187</v>
      </c>
      <c r="L859">
        <f t="shared" si="83"/>
        <v>1.4004315189999943</v>
      </c>
      <c r="M859">
        <f t="shared" si="81"/>
        <v>1.4004315189999943</v>
      </c>
      <c r="N859" s="9">
        <f>20*LOG10((12200^2*K859^4)/((K859^2+20.6^2)*(K859^2+12200^2)*(K859^2+107.7^2)^0.5*(K859^2+737.9^2)^0.5)/aref)</f>
        <v>-9.335821765748394</v>
      </c>
      <c r="O859">
        <f t="shared" si="85"/>
        <v>-2.442142261748403</v>
      </c>
    </row>
    <row r="860" spans="1:15" ht="12.75">
      <c r="A860">
        <v>20015.625</v>
      </c>
      <c r="B860">
        <v>-86.742530823</v>
      </c>
      <c r="C860">
        <v>-91.724357605</v>
      </c>
      <c r="D860">
        <v>20015.625</v>
      </c>
      <c r="E860">
        <v>-92.203926086</v>
      </c>
      <c r="F860">
        <v>-92.203926086</v>
      </c>
      <c r="G860">
        <v>20015.625</v>
      </c>
      <c r="H860" s="2">
        <f t="shared" si="82"/>
        <v>6.887469177</v>
      </c>
      <c r="I860" s="2">
        <f t="shared" si="80"/>
        <v>1.905642395000001</v>
      </c>
      <c r="J860" s="6">
        <f t="shared" si="84"/>
        <v>-4.981826781999999</v>
      </c>
      <c r="K860">
        <v>20015.625</v>
      </c>
      <c r="L860">
        <f t="shared" si="83"/>
        <v>1.4260739139999998</v>
      </c>
      <c r="M860">
        <f t="shared" si="81"/>
        <v>1.4260739139999998</v>
      </c>
      <c r="N860" s="9">
        <f>20*LOG10((12200^2*K860^4)/((K860^2+20.6^2)*(K860^2+12200^2)*(K860^2+107.7^2)^0.5*(K860^2+737.9^2)^0.5)/aref)</f>
        <v>-9.350643396202278</v>
      </c>
      <c r="O860">
        <f t="shared" si="85"/>
        <v>-2.463174219202278</v>
      </c>
    </row>
    <row r="861" spans="1:15" ht="12.75">
      <c r="A861">
        <v>20039.062</v>
      </c>
      <c r="B861">
        <v>-86.756324768</v>
      </c>
      <c r="C861">
        <v>-91.741981506</v>
      </c>
      <c r="D861">
        <v>20039.062</v>
      </c>
      <c r="E861">
        <v>-92.16608429</v>
      </c>
      <c r="F861">
        <v>-92.16608429</v>
      </c>
      <c r="G861">
        <v>20039.062</v>
      </c>
      <c r="H861" s="2">
        <f t="shared" si="82"/>
        <v>6.8736752319999965</v>
      </c>
      <c r="I861" s="2">
        <f t="shared" si="80"/>
        <v>1.8880184939999936</v>
      </c>
      <c r="J861" s="6">
        <f t="shared" si="84"/>
        <v>-4.985656738000003</v>
      </c>
      <c r="K861">
        <v>20039.062</v>
      </c>
      <c r="L861">
        <f t="shared" si="83"/>
        <v>1.4639157099999949</v>
      </c>
      <c r="M861">
        <f t="shared" si="81"/>
        <v>1.4639157099999949</v>
      </c>
      <c r="N861" s="9">
        <f>20*LOG10((12200^2*K861^4)/((K861^2+20.6^2)*(K861^2+12200^2)*(K861^2+107.7^2)^0.5*(K861^2+737.9^2)^0.5)/aref)</f>
        <v>-9.365456485780262</v>
      </c>
      <c r="O861">
        <f t="shared" si="85"/>
        <v>-2.4917812537802657</v>
      </c>
    </row>
    <row r="862" spans="1:15" ht="12.75">
      <c r="A862">
        <v>20062.5</v>
      </c>
      <c r="B862">
        <v>-86.779083252</v>
      </c>
      <c r="C862">
        <v>-91.76839447</v>
      </c>
      <c r="D862">
        <v>20062.5</v>
      </c>
      <c r="E862">
        <v>-92.144607544</v>
      </c>
      <c r="F862">
        <v>-92.144607544</v>
      </c>
      <c r="G862">
        <v>20062.5</v>
      </c>
      <c r="H862" s="2">
        <f t="shared" si="82"/>
        <v>6.850916747999989</v>
      </c>
      <c r="I862" s="2">
        <f t="shared" si="80"/>
        <v>1.8616055299999914</v>
      </c>
      <c r="J862" s="6">
        <f t="shared" si="84"/>
        <v>-4.989311217999997</v>
      </c>
      <c r="K862">
        <v>20062.5</v>
      </c>
      <c r="L862">
        <f t="shared" si="83"/>
        <v>1.4853924559999996</v>
      </c>
      <c r="M862">
        <f t="shared" si="81"/>
        <v>1.4853924559999996</v>
      </c>
      <c r="N862" s="9">
        <f>20*LOG10((12200^2*K862^4)/((K862^2+20.6^2)*(K862^2+12200^2)*(K862^2+107.7^2)^0.5*(K862^2+737.9^2)^0.5)/aref)</f>
        <v>-9.380262295881497</v>
      </c>
      <c r="O862">
        <f t="shared" si="85"/>
        <v>-2.5293455478815083</v>
      </c>
    </row>
    <row r="863" spans="1:15" ht="12.75">
      <c r="A863">
        <v>20085.937</v>
      </c>
      <c r="B863">
        <v>-86.777618408</v>
      </c>
      <c r="C863">
        <v>-91.770706177</v>
      </c>
      <c r="D863">
        <v>20085.937</v>
      </c>
      <c r="E863">
        <v>-92.172798157</v>
      </c>
      <c r="F863">
        <v>-92.172798157</v>
      </c>
      <c r="G863">
        <v>20085.937</v>
      </c>
      <c r="H863" s="2">
        <f t="shared" si="82"/>
        <v>6.852381592</v>
      </c>
      <c r="I863" s="2">
        <f t="shared" si="80"/>
        <v>1.8592938230000016</v>
      </c>
      <c r="J863" s="6">
        <f t="shared" si="84"/>
        <v>-4.993087768999999</v>
      </c>
      <c r="K863">
        <v>20085.937</v>
      </c>
      <c r="L863">
        <f t="shared" si="83"/>
        <v>1.457201842999993</v>
      </c>
      <c r="M863">
        <f t="shared" si="81"/>
        <v>1.457201842999993</v>
      </c>
      <c r="N863" s="9">
        <f>20*LOG10((12200^2*K863^4)/((K863^2+20.6^2)*(K863^2+12200^2)*(K863^2+107.7^2)^0.5*(K863^2+737.9^2)^0.5)/aref)</f>
        <v>-9.395059560487233</v>
      </c>
      <c r="O863">
        <f t="shared" si="85"/>
        <v>-2.542677968487233</v>
      </c>
    </row>
    <row r="864" spans="1:15" ht="12.75">
      <c r="A864">
        <v>20109.375</v>
      </c>
      <c r="B864">
        <v>-86.789276123</v>
      </c>
      <c r="C864">
        <v>-91.786277771</v>
      </c>
      <c r="D864">
        <v>20109.375</v>
      </c>
      <c r="E864">
        <v>-92.217575073</v>
      </c>
      <c r="F864">
        <v>-92.217575073</v>
      </c>
      <c r="G864">
        <v>20109.375</v>
      </c>
      <c r="H864" s="2">
        <f t="shared" si="82"/>
        <v>6.840723877000002</v>
      </c>
      <c r="I864" s="2">
        <f t="shared" si="80"/>
        <v>1.8437222289999937</v>
      </c>
      <c r="J864" s="6">
        <f t="shared" si="84"/>
        <v>-4.997001648000008</v>
      </c>
      <c r="K864">
        <v>20109.375</v>
      </c>
      <c r="L864">
        <f t="shared" si="83"/>
        <v>1.4124249269999893</v>
      </c>
      <c r="M864">
        <f t="shared" si="81"/>
        <v>1.4124249269999893</v>
      </c>
      <c r="N864" s="9">
        <f>20*LOG10((12200^2*K864^4)/((K864^2+20.6^2)*(K864^2+12200^2)*(K864^2+107.7^2)^0.5*(K864^2+737.9^2)^0.5)/aref)</f>
        <v>-9.409849539768583</v>
      </c>
      <c r="O864">
        <f t="shared" si="85"/>
        <v>-2.569125662768581</v>
      </c>
    </row>
    <row r="865" spans="1:15" ht="12.75">
      <c r="A865">
        <v>20132.812</v>
      </c>
      <c r="B865">
        <v>-86.8048172</v>
      </c>
      <c r="C865">
        <v>-91.805801392</v>
      </c>
      <c r="D865">
        <v>20132.812</v>
      </c>
      <c r="E865">
        <v>-92.226211548</v>
      </c>
      <c r="F865">
        <v>-92.226211548</v>
      </c>
      <c r="G865">
        <v>20132.812</v>
      </c>
      <c r="H865" s="2">
        <f t="shared" si="82"/>
        <v>6.825182799999993</v>
      </c>
      <c r="I865" s="2">
        <f t="shared" si="80"/>
        <v>1.824198607999989</v>
      </c>
      <c r="J865" s="6">
        <f t="shared" si="84"/>
        <v>-5.000984192000004</v>
      </c>
      <c r="K865">
        <v>20132.812</v>
      </c>
      <c r="L865">
        <f t="shared" si="83"/>
        <v>1.4037884520000006</v>
      </c>
      <c r="M865">
        <f t="shared" si="81"/>
        <v>1.4037884520000006</v>
      </c>
      <c r="N865" s="9">
        <f>20*LOG10((12200^2*K865^4)/((K865^2+20.6^2)*(K865^2+12200^2)*(K865^2+107.7^2)^0.5*(K865^2+737.9^2)^0.5)/aref)</f>
        <v>-9.424630969179267</v>
      </c>
      <c r="O865">
        <f t="shared" si="85"/>
        <v>-2.599448169179274</v>
      </c>
    </row>
    <row r="866" spans="1:15" ht="12.75">
      <c r="A866">
        <v>20156.25</v>
      </c>
      <c r="B866">
        <v>-86.811508179</v>
      </c>
      <c r="C866">
        <v>-91.816047668</v>
      </c>
      <c r="D866">
        <v>20156.25</v>
      </c>
      <c r="E866">
        <v>-92.173225403</v>
      </c>
      <c r="F866">
        <v>-92.173225403</v>
      </c>
      <c r="G866">
        <v>20156.25</v>
      </c>
      <c r="H866" s="2">
        <f t="shared" si="82"/>
        <v>6.818491820999995</v>
      </c>
      <c r="I866" s="2">
        <f t="shared" si="80"/>
        <v>1.8139523319999995</v>
      </c>
      <c r="J866" s="6">
        <f t="shared" si="84"/>
        <v>-5.0045394889999955</v>
      </c>
      <c r="K866">
        <v>20156.25</v>
      </c>
      <c r="L866">
        <f t="shared" si="83"/>
        <v>1.456774596999992</v>
      </c>
      <c r="M866">
        <f t="shared" si="81"/>
        <v>1.456774596999992</v>
      </c>
      <c r="N866" s="9">
        <f>20*LOG10((12200^2*K866^4)/((K866^2+20.6^2)*(K866^2+12200^2)*(K866^2+107.7^2)^0.5*(K866^2+737.9^2)^0.5)/aref)</f>
        <v>-9.439405107659956</v>
      </c>
      <c r="O866">
        <f t="shared" si="85"/>
        <v>-2.6209132866599614</v>
      </c>
    </row>
    <row r="867" spans="1:15" ht="12.75">
      <c r="A867">
        <v>20179.687</v>
      </c>
      <c r="B867">
        <v>-86.79775238</v>
      </c>
      <c r="C867">
        <v>-91.805473328</v>
      </c>
      <c r="D867">
        <v>20179.687</v>
      </c>
      <c r="E867">
        <v>-92.028312683</v>
      </c>
      <c r="F867">
        <v>-92.028312683</v>
      </c>
      <c r="G867">
        <v>20179.687</v>
      </c>
      <c r="H867" s="2">
        <f t="shared" si="82"/>
        <v>6.83224761999999</v>
      </c>
      <c r="I867" s="2">
        <f t="shared" si="80"/>
        <v>1.8245266719999904</v>
      </c>
      <c r="J867" s="6">
        <f t="shared" si="84"/>
        <v>-5.007720947999999</v>
      </c>
      <c r="K867">
        <v>20179.687</v>
      </c>
      <c r="L867">
        <f t="shared" si="83"/>
        <v>1.6016873169999997</v>
      </c>
      <c r="M867">
        <f t="shared" si="81"/>
        <v>1.6016873169999997</v>
      </c>
      <c r="N867" s="9">
        <f>20*LOG10((12200^2*K867^4)/((K867^2+20.6^2)*(K867^2+12200^2)*(K867^2+107.7^2)^0.5*(K867^2+737.9^2)^0.5)/aref)</f>
        <v>-9.454170692136156</v>
      </c>
      <c r="O867">
        <f t="shared" si="85"/>
        <v>-2.621923072136166</v>
      </c>
    </row>
    <row r="868" spans="1:15" ht="12.75">
      <c r="A868">
        <v>20203.125</v>
      </c>
      <c r="B868">
        <v>-86.779052734</v>
      </c>
      <c r="C868">
        <v>-91.790275574</v>
      </c>
      <c r="D868">
        <v>20203.125</v>
      </c>
      <c r="E868">
        <v>-91.992523193</v>
      </c>
      <c r="F868">
        <v>-91.992523193</v>
      </c>
      <c r="G868">
        <v>20203.125</v>
      </c>
      <c r="H868" s="2">
        <f t="shared" si="82"/>
        <v>6.8509472659999915</v>
      </c>
      <c r="I868" s="2">
        <f t="shared" si="80"/>
        <v>1.8397244259999894</v>
      </c>
      <c r="J868" s="6">
        <f t="shared" si="84"/>
        <v>-5.011222840000002</v>
      </c>
      <c r="K868">
        <v>20203.125</v>
      </c>
      <c r="L868">
        <f t="shared" si="83"/>
        <v>1.6374768069999988</v>
      </c>
      <c r="M868">
        <f t="shared" si="81"/>
        <v>1.6374768069999988</v>
      </c>
      <c r="N868" s="9">
        <f>20*LOG10((12200^2*K868^4)/((K868^2+20.6^2)*(K868^2+12200^2)*(K868^2+107.7^2)^0.5*(K868^2+737.9^2)^0.5)/aref)</f>
        <v>-9.468928980315717</v>
      </c>
      <c r="O868">
        <f t="shared" si="85"/>
        <v>-2.617981714315725</v>
      </c>
    </row>
    <row r="869" spans="1:15" ht="12.75">
      <c r="A869">
        <v>20226.562</v>
      </c>
      <c r="B869">
        <v>-86.79283905</v>
      </c>
      <c r="C869">
        <v>-91.807861328</v>
      </c>
      <c r="D869">
        <v>20226.562</v>
      </c>
      <c r="E869">
        <v>-92.156425476</v>
      </c>
      <c r="F869">
        <v>-92.156425476</v>
      </c>
      <c r="G869">
        <v>20226.562</v>
      </c>
      <c r="H869" s="2">
        <f t="shared" si="82"/>
        <v>6.837160949999998</v>
      </c>
      <c r="I869" s="2">
        <f t="shared" si="80"/>
        <v>1.8221386719999941</v>
      </c>
      <c r="J869" s="6">
        <f t="shared" si="84"/>
        <v>-5.0150222780000036</v>
      </c>
      <c r="K869">
        <v>20226.562</v>
      </c>
      <c r="L869">
        <f t="shared" si="83"/>
        <v>1.473574524</v>
      </c>
      <c r="M869">
        <f t="shared" si="81"/>
        <v>1.473574524</v>
      </c>
      <c r="N869" s="9">
        <f>20*LOG10((12200^2*K869^4)/((K869^2+20.6^2)*(K869^2+12200^2)*(K869^2+107.7^2)^0.5*(K869^2+737.9^2)^0.5)/aref)</f>
        <v>-9.483678710595228</v>
      </c>
      <c r="O869">
        <f t="shared" si="85"/>
        <v>-2.6465177605952306</v>
      </c>
    </row>
    <row r="870" spans="1:15" ht="12.75">
      <c r="A870">
        <v>20250</v>
      </c>
      <c r="B870">
        <v>-86.825889587</v>
      </c>
      <c r="C870">
        <v>-91.844413757</v>
      </c>
      <c r="D870">
        <v>20250</v>
      </c>
      <c r="E870">
        <v>-92.23639679</v>
      </c>
      <c r="F870">
        <v>-92.23639679</v>
      </c>
      <c r="G870">
        <v>20250</v>
      </c>
      <c r="H870" s="2">
        <f t="shared" si="82"/>
        <v>6.804110412999989</v>
      </c>
      <c r="I870" s="2">
        <f t="shared" si="80"/>
        <v>1.7855862429999974</v>
      </c>
      <c r="J870" s="6">
        <f t="shared" si="84"/>
        <v>-5.018524169999992</v>
      </c>
      <c r="K870">
        <v>20250</v>
      </c>
      <c r="L870">
        <f t="shared" si="83"/>
        <v>1.3936032099999949</v>
      </c>
      <c r="M870">
        <f t="shared" si="81"/>
        <v>1.3936032099999949</v>
      </c>
      <c r="N870" s="9">
        <f>20*LOG10((12200^2*K870^4)/((K870^2+20.6^2)*(K870^2+12200^2)*(K870^2+107.7^2)^0.5*(K870^2+737.9^2)^0.5)/aref)</f>
        <v>-9.498421139447414</v>
      </c>
      <c r="O870">
        <f t="shared" si="85"/>
        <v>-2.6943107264474246</v>
      </c>
    </row>
    <row r="871" spans="1:15" ht="12.75">
      <c r="A871">
        <v>20273.437</v>
      </c>
      <c r="B871">
        <v>-86.86643981899999</v>
      </c>
      <c r="C871">
        <v>-91.888580322</v>
      </c>
      <c r="D871">
        <v>20273.437</v>
      </c>
      <c r="E871">
        <v>-92.237609863</v>
      </c>
      <c r="F871">
        <v>-92.237609863</v>
      </c>
      <c r="G871">
        <v>20273.437</v>
      </c>
      <c r="H871" s="2">
        <f t="shared" si="82"/>
        <v>6.763560181000003</v>
      </c>
      <c r="I871" s="2">
        <f t="shared" si="80"/>
        <v>1.7414196779999997</v>
      </c>
      <c r="J871" s="6">
        <f t="shared" si="84"/>
        <v>-5.022140503000003</v>
      </c>
      <c r="K871">
        <v>20273.437</v>
      </c>
      <c r="L871">
        <f t="shared" si="83"/>
        <v>1.3923901369999925</v>
      </c>
      <c r="M871">
        <f t="shared" si="81"/>
        <v>1.3923901369999925</v>
      </c>
      <c r="N871" s="9">
        <f>20*LOG10((12200^2*K871^4)/((K871^2+20.6^2)*(K871^2+12200^2)*(K871^2+107.7^2)^0.5*(K871^2+737.9^2)^0.5)/aref)</f>
        <v>-9.513155006739192</v>
      </c>
      <c r="O871">
        <f t="shared" si="85"/>
        <v>-2.749594825739189</v>
      </c>
    </row>
    <row r="872" spans="1:15" ht="12.75">
      <c r="A872">
        <v>20296.875</v>
      </c>
      <c r="B872">
        <v>-86.894752502</v>
      </c>
      <c r="C872">
        <v>-91.920906067</v>
      </c>
      <c r="D872">
        <v>20296.875</v>
      </c>
      <c r="E872">
        <v>-92.294570923</v>
      </c>
      <c r="F872">
        <v>-92.294570923</v>
      </c>
      <c r="G872">
        <v>20296.875</v>
      </c>
      <c r="H872" s="2">
        <f t="shared" si="82"/>
        <v>6.735247497999993</v>
      </c>
      <c r="I872" s="2">
        <f t="shared" si="80"/>
        <v>1.7090939329999912</v>
      </c>
      <c r="J872" s="6">
        <f t="shared" si="84"/>
        <v>-5.026153565000001</v>
      </c>
      <c r="K872">
        <v>20296.875</v>
      </c>
      <c r="L872">
        <f t="shared" si="83"/>
        <v>1.3354290770000006</v>
      </c>
      <c r="M872">
        <f t="shared" si="81"/>
        <v>1.3354290770000006</v>
      </c>
      <c r="N872" s="9">
        <f>20*LOG10((12200^2*K872^4)/((K872^2+20.6^2)*(K872^2+12200^2)*(K872^2+107.7^2)^0.5*(K872^2+737.9^2)^0.5)/aref)</f>
        <v>-9.52788156770593</v>
      </c>
      <c r="O872">
        <f t="shared" si="85"/>
        <v>-2.7926340697059366</v>
      </c>
    </row>
    <row r="873" spans="1:15" ht="12.75">
      <c r="A873">
        <v>20320.312</v>
      </c>
      <c r="B873">
        <v>-86.953727722</v>
      </c>
      <c r="C873">
        <v>-91.983802795</v>
      </c>
      <c r="D873">
        <v>20320.312</v>
      </c>
      <c r="E873">
        <v>-92.342529297</v>
      </c>
      <c r="F873">
        <v>-92.342529297</v>
      </c>
      <c r="G873">
        <v>20320.312</v>
      </c>
      <c r="H873" s="2">
        <f t="shared" si="82"/>
        <v>6.676272277999999</v>
      </c>
      <c r="I873" s="2">
        <f t="shared" si="80"/>
        <v>1.646197204999993</v>
      </c>
      <c r="J873" s="6">
        <f t="shared" si="84"/>
        <v>-5.030075073000006</v>
      </c>
      <c r="K873">
        <v>20320.312</v>
      </c>
      <c r="L873">
        <f t="shared" si="83"/>
        <v>1.2874707029999968</v>
      </c>
      <c r="M873">
        <f t="shared" si="81"/>
        <v>1.2874707029999968</v>
      </c>
      <c r="N873" s="9">
        <f>20*LOG10((12200^2*K873^4)/((K873^2+20.6^2)*(K873^2+12200^2)*(K873^2+107.7^2)^0.5*(K873^2+737.9^2)^0.5)/aref)</f>
        <v>-9.542599563684123</v>
      </c>
      <c r="O873">
        <f t="shared" si="85"/>
        <v>-2.8663272856841235</v>
      </c>
    </row>
    <row r="874" spans="1:15" ht="12.75">
      <c r="A874">
        <v>20343.75</v>
      </c>
      <c r="B874">
        <v>-87.068588257</v>
      </c>
      <c r="C874">
        <v>-92.102142334</v>
      </c>
      <c r="D874">
        <v>20343.75</v>
      </c>
      <c r="E874">
        <v>-92.34828186</v>
      </c>
      <c r="F874">
        <v>-92.34828186</v>
      </c>
      <c r="G874">
        <v>20343.75</v>
      </c>
      <c r="H874" s="2">
        <f t="shared" si="82"/>
        <v>6.561411742999994</v>
      </c>
      <c r="I874" s="2">
        <f t="shared" si="80"/>
        <v>1.5278576659999885</v>
      </c>
      <c r="J874" s="6">
        <f t="shared" si="84"/>
        <v>-5.033554077000005</v>
      </c>
      <c r="K874">
        <v>20343.75</v>
      </c>
      <c r="L874">
        <f t="shared" si="83"/>
        <v>1.2817181399999953</v>
      </c>
      <c r="M874">
        <f t="shared" si="81"/>
        <v>1.2817181399999953</v>
      </c>
      <c r="N874" s="9">
        <f>20*LOG10((12200^2*K874^4)/((K874^2+20.6^2)*(K874^2+12200^2)*(K874^2+107.7^2)^0.5*(K874^2+737.9^2)^0.5)/aref)</f>
        <v>-9.557310248669564</v>
      </c>
      <c r="O874">
        <f t="shared" si="85"/>
        <v>-2.9958985056695706</v>
      </c>
    </row>
    <row r="875" spans="1:15" ht="12.75">
      <c r="A875">
        <v>20367.187</v>
      </c>
      <c r="B875">
        <v>-87.158493042</v>
      </c>
      <c r="C875">
        <v>-92.195358276</v>
      </c>
      <c r="D875">
        <v>20367.187</v>
      </c>
      <c r="E875">
        <v>-92.373748779</v>
      </c>
      <c r="F875">
        <v>-92.373748779</v>
      </c>
      <c r="G875">
        <v>20367.187</v>
      </c>
      <c r="H875" s="2">
        <f t="shared" si="82"/>
        <v>6.471506957999992</v>
      </c>
      <c r="I875" s="2">
        <f t="shared" si="80"/>
        <v>1.4346417240000022</v>
      </c>
      <c r="J875" s="6">
        <f t="shared" si="84"/>
        <v>-5.03686523399999</v>
      </c>
      <c r="K875">
        <v>20367.187</v>
      </c>
      <c r="L875">
        <f t="shared" si="83"/>
        <v>1.2562512209999994</v>
      </c>
      <c r="M875">
        <f t="shared" si="81"/>
        <v>1.2562512209999994</v>
      </c>
      <c r="N875" s="9">
        <f>20*LOG10((12200^2*K875^4)/((K875^2+20.6^2)*(K875^2+12200^2)*(K875^2+107.7^2)^0.5*(K875^2+737.9^2)^0.5)/aref)</f>
        <v>-9.572012365467558</v>
      </c>
      <c r="O875">
        <f t="shared" si="85"/>
        <v>-3.1005054074675655</v>
      </c>
    </row>
    <row r="876" spans="1:15" ht="12.75">
      <c r="A876">
        <v>20390.625</v>
      </c>
      <c r="B876">
        <v>-87.15348053</v>
      </c>
      <c r="C876">
        <v>-92.193855286</v>
      </c>
      <c r="D876">
        <v>20390.625</v>
      </c>
      <c r="E876">
        <v>-92.367370605</v>
      </c>
      <c r="F876">
        <v>-92.367370605</v>
      </c>
      <c r="G876">
        <v>20390.625</v>
      </c>
      <c r="H876" s="2">
        <f t="shared" si="82"/>
        <v>6.4765194699999995</v>
      </c>
      <c r="I876" s="2">
        <f t="shared" si="80"/>
        <v>1.4361447139999939</v>
      </c>
      <c r="J876" s="6">
        <f t="shared" si="84"/>
        <v>-5.040374756000006</v>
      </c>
      <c r="K876">
        <v>20390.625</v>
      </c>
      <c r="L876">
        <f t="shared" si="83"/>
        <v>1.2626293949999905</v>
      </c>
      <c r="M876">
        <f t="shared" si="81"/>
        <v>1.2626293949999905</v>
      </c>
      <c r="N876" s="9">
        <f>20*LOG10((12200^2*K876^4)/((K876^2+20.6^2)*(K876^2+12200^2)*(K876^2+107.7^2)^0.5*(K876^2+737.9^2)^0.5)/aref)</f>
        <v>-9.586707166832186</v>
      </c>
      <c r="O876">
        <f t="shared" si="85"/>
        <v>-3.1101876968321864</v>
      </c>
    </row>
    <row r="877" spans="1:15" ht="12.75">
      <c r="A877">
        <v>20414.062</v>
      </c>
      <c r="B877">
        <v>-87.071022034</v>
      </c>
      <c r="C877">
        <v>-92.11492157</v>
      </c>
      <c r="D877">
        <v>20414.062</v>
      </c>
      <c r="E877">
        <v>-92.337013245</v>
      </c>
      <c r="F877">
        <v>-92.337013245</v>
      </c>
      <c r="G877">
        <v>20414.062</v>
      </c>
      <c r="H877" s="2">
        <f t="shared" si="82"/>
        <v>6.5589779660000005</v>
      </c>
      <c r="I877" s="2">
        <f t="shared" si="80"/>
        <v>1.5150784299999884</v>
      </c>
      <c r="J877" s="6">
        <f t="shared" si="84"/>
        <v>-5.043899536000012</v>
      </c>
      <c r="K877">
        <v>20414.062</v>
      </c>
      <c r="L877">
        <f t="shared" si="83"/>
        <v>1.2929867550000012</v>
      </c>
      <c r="M877">
        <f t="shared" si="81"/>
        <v>1.2929867550000012</v>
      </c>
      <c r="N877" s="9">
        <f>20*LOG10((12200^2*K877^4)/((K877^2+20.6^2)*(K877^2+12200^2)*(K877^2+107.7^2)^0.5*(K877^2+737.9^2)^0.5)/aref)</f>
        <v>-9.601393397036738</v>
      </c>
      <c r="O877">
        <f t="shared" si="85"/>
        <v>-3.042415431036737</v>
      </c>
    </row>
    <row r="878" spans="1:15" ht="12.75">
      <c r="A878">
        <v>20437.5</v>
      </c>
      <c r="B878">
        <v>-87.043922424</v>
      </c>
      <c r="C878">
        <v>-92.091209412</v>
      </c>
      <c r="D878">
        <v>20437.5</v>
      </c>
      <c r="E878">
        <v>-92.342323303</v>
      </c>
      <c r="F878">
        <v>-92.342323303</v>
      </c>
      <c r="G878">
        <v>20437.5</v>
      </c>
      <c r="H878" s="2">
        <f t="shared" si="82"/>
        <v>6.586077575999994</v>
      </c>
      <c r="I878" s="2">
        <f t="shared" si="80"/>
        <v>1.5387905879999977</v>
      </c>
      <c r="J878" s="6">
        <f t="shared" si="84"/>
        <v>-5.047286987999996</v>
      </c>
      <c r="K878">
        <v>20437.5</v>
      </c>
      <c r="L878">
        <f t="shared" si="83"/>
        <v>1.2876766969999949</v>
      </c>
      <c r="M878">
        <f t="shared" si="81"/>
        <v>1.2876766969999949</v>
      </c>
      <c r="N878" s="9">
        <f>20*LOG10((12200^2*K878^4)/((K878^2+20.6^2)*(K878^2+12200^2)*(K878^2+107.7^2)^0.5*(K878^2+737.9^2)^0.5)/aref)</f>
        <v>-9.616072307591525</v>
      </c>
      <c r="O878">
        <f t="shared" si="85"/>
        <v>-3.0299947315915308</v>
      </c>
    </row>
    <row r="879" spans="1:15" ht="12.75">
      <c r="A879">
        <v>20460.937</v>
      </c>
      <c r="B879">
        <v>-87.100509644</v>
      </c>
      <c r="C879">
        <v>-92.151100159</v>
      </c>
      <c r="D879">
        <v>20460.937</v>
      </c>
      <c r="E879">
        <v>-92.382865906</v>
      </c>
      <c r="F879">
        <v>-92.382865906</v>
      </c>
      <c r="G879">
        <v>20460.937</v>
      </c>
      <c r="H879" s="2">
        <f t="shared" si="82"/>
        <v>6.529490355999997</v>
      </c>
      <c r="I879" s="2">
        <f t="shared" si="80"/>
        <v>1.4788998410000005</v>
      </c>
      <c r="J879" s="6">
        <f t="shared" si="84"/>
        <v>-5.050590514999996</v>
      </c>
      <c r="K879">
        <v>20460.937</v>
      </c>
      <c r="L879">
        <f t="shared" si="83"/>
        <v>1.247134093999989</v>
      </c>
      <c r="M879">
        <f t="shared" si="81"/>
        <v>1.247134093999989</v>
      </c>
      <c r="N879" s="9">
        <f>20*LOG10((12200^2*K879^4)/((K879^2+20.6^2)*(K879^2+12200^2)*(K879^2+107.7^2)^0.5*(K879^2+737.9^2)^0.5)/aref)</f>
        <v>-9.63074264423698</v>
      </c>
      <c r="O879">
        <f t="shared" si="85"/>
        <v>-3.1012522882369833</v>
      </c>
    </row>
    <row r="880" spans="1:15" ht="12.75">
      <c r="A880">
        <v>20484.375</v>
      </c>
      <c r="B880">
        <v>-87.148399353</v>
      </c>
      <c r="C880">
        <v>-92.202316284</v>
      </c>
      <c r="D880">
        <v>20484.375</v>
      </c>
      <c r="E880">
        <v>-92.447509766</v>
      </c>
      <c r="F880">
        <v>-92.447509766</v>
      </c>
      <c r="G880">
        <v>20484.375</v>
      </c>
      <c r="H880" s="2">
        <f t="shared" si="82"/>
        <v>6.481600646999993</v>
      </c>
      <c r="I880" s="2">
        <f t="shared" si="80"/>
        <v>1.42768371599999</v>
      </c>
      <c r="J880" s="6">
        <f t="shared" si="84"/>
        <v>-5.053916931000003</v>
      </c>
      <c r="K880">
        <v>20484.375</v>
      </c>
      <c r="L880">
        <f t="shared" si="83"/>
        <v>1.1824902339999994</v>
      </c>
      <c r="M880">
        <f t="shared" si="81"/>
        <v>1.1824902339999994</v>
      </c>
      <c r="N880" s="9">
        <f>20*LOG10((12200^2*K880^4)/((K880^2+20.6^2)*(K880^2+12200^2)*(K880^2+107.7^2)^0.5*(K880^2+737.9^2)^0.5)/aref)</f>
        <v>-9.645405657237616</v>
      </c>
      <c r="O880">
        <f t="shared" si="85"/>
        <v>-3.1638050102376223</v>
      </c>
    </row>
    <row r="881" spans="1:15" ht="12.75">
      <c r="A881">
        <v>20507.812</v>
      </c>
      <c r="B881">
        <v>-87.206420898</v>
      </c>
      <c r="C881">
        <v>-92.263656616</v>
      </c>
      <c r="D881">
        <v>20507.812</v>
      </c>
      <c r="E881">
        <v>-92.419281006</v>
      </c>
      <c r="F881">
        <v>-92.419281006</v>
      </c>
      <c r="G881">
        <v>20507.812</v>
      </c>
      <c r="H881" s="2">
        <f t="shared" si="82"/>
        <v>6.423579101999991</v>
      </c>
      <c r="I881" s="2">
        <f t="shared" si="80"/>
        <v>1.3663433839999897</v>
      </c>
      <c r="J881" s="6">
        <f t="shared" si="84"/>
        <v>-5.057235718000001</v>
      </c>
      <c r="K881">
        <v>20507.812</v>
      </c>
      <c r="L881">
        <f t="shared" si="83"/>
        <v>1.2107189939999898</v>
      </c>
      <c r="M881">
        <f t="shared" si="81"/>
        <v>1.2107189939999898</v>
      </c>
      <c r="N881" s="9">
        <f>20*LOG10((12200^2*K881^4)/((K881^2+20.6^2)*(K881^2+12200^2)*(K881^2+107.7^2)^0.5*(K881^2+737.9^2)^0.5)/aref)</f>
        <v>-9.66006009380017</v>
      </c>
      <c r="O881">
        <f t="shared" si="85"/>
        <v>-3.23648099180018</v>
      </c>
    </row>
    <row r="882" spans="1:15" ht="12.75">
      <c r="A882">
        <v>20531.25</v>
      </c>
      <c r="B882">
        <v>-87.248199463</v>
      </c>
      <c r="C882">
        <v>-92.308898926</v>
      </c>
      <c r="D882">
        <v>20531.25</v>
      </c>
      <c r="E882">
        <v>-92.347442627</v>
      </c>
      <c r="F882">
        <v>-92.347442627</v>
      </c>
      <c r="G882">
        <v>20531.25</v>
      </c>
      <c r="H882" s="2">
        <f t="shared" si="82"/>
        <v>6.3818005369999895</v>
      </c>
      <c r="I882" s="2">
        <f t="shared" si="80"/>
        <v>1.3211010739999978</v>
      </c>
      <c r="J882" s="6">
        <f t="shared" si="84"/>
        <v>-5.060699462999992</v>
      </c>
      <c r="K882">
        <v>20531.25</v>
      </c>
      <c r="L882">
        <f t="shared" si="83"/>
        <v>1.2825573729999888</v>
      </c>
      <c r="M882">
        <f t="shared" si="81"/>
        <v>1.2825573729999888</v>
      </c>
      <c r="N882" s="9">
        <f>20*LOG10((12200^2*K882^4)/((K882^2+20.6^2)*(K882^2+12200^2)*(K882^2+107.7^2)^0.5*(K882^2+737.9^2)^0.5)/aref)</f>
        <v>-9.674707202941358</v>
      </c>
      <c r="O882">
        <f t="shared" si="85"/>
        <v>-3.292906665941368</v>
      </c>
    </row>
    <row r="883" spans="1:15" ht="12.75">
      <c r="A883">
        <v>20554.687</v>
      </c>
      <c r="B883">
        <v>-87.235374451</v>
      </c>
      <c r="C883">
        <v>-92.299713135</v>
      </c>
      <c r="D883">
        <v>20554.687</v>
      </c>
      <c r="E883">
        <v>-92.365097046</v>
      </c>
      <c r="F883">
        <v>-92.365097046</v>
      </c>
      <c r="G883">
        <v>20554.687</v>
      </c>
      <c r="H883" s="2">
        <f t="shared" si="82"/>
        <v>6.394625548999997</v>
      </c>
      <c r="I883" s="2">
        <f t="shared" si="80"/>
        <v>1.3302868649999908</v>
      </c>
      <c r="J883" s="6">
        <f t="shared" si="84"/>
        <v>-5.064338684000006</v>
      </c>
      <c r="K883">
        <v>20554.687</v>
      </c>
      <c r="L883">
        <f t="shared" si="83"/>
        <v>1.264902953999993</v>
      </c>
      <c r="M883">
        <f t="shared" si="81"/>
        <v>1.264902953999993</v>
      </c>
      <c r="N883" s="9">
        <f>20*LOG10((12200^2*K883^4)/((K883^2+20.6^2)*(K883^2+12200^2)*(K883^2+107.7^2)^0.5*(K883^2+737.9^2)^0.5)/aref)</f>
        <v>-9.689345733333369</v>
      </c>
      <c r="O883">
        <f t="shared" si="85"/>
        <v>-3.2947201843333715</v>
      </c>
    </row>
    <row r="884" spans="1:15" ht="12.75">
      <c r="A884">
        <v>20578.125</v>
      </c>
      <c r="B884">
        <v>-87.238487244</v>
      </c>
      <c r="C884">
        <v>-92.306404114</v>
      </c>
      <c r="D884">
        <v>20578.125</v>
      </c>
      <c r="E884">
        <v>-92.424461365</v>
      </c>
      <c r="F884">
        <v>-92.424461365</v>
      </c>
      <c r="G884">
        <v>20578.125</v>
      </c>
      <c r="H884" s="2">
        <f t="shared" si="82"/>
        <v>6.391512755999997</v>
      </c>
      <c r="I884" s="2">
        <f t="shared" si="80"/>
        <v>1.3235958859999926</v>
      </c>
      <c r="J884" s="6">
        <f t="shared" si="84"/>
        <v>-5.067916870000005</v>
      </c>
      <c r="K884">
        <v>20578.125</v>
      </c>
      <c r="L884">
        <f t="shared" si="83"/>
        <v>1.2055386349999964</v>
      </c>
      <c r="M884">
        <f t="shared" si="81"/>
        <v>1.2055386349999964</v>
      </c>
      <c r="N884" s="9">
        <f>20*LOG10((12200^2*K884^4)/((K884^2+20.6^2)*(K884^2+12200^2)*(K884^2+107.7^2)^0.5*(K884^2+737.9^2)^0.5)/aref)</f>
        <v>-9.703976932743188</v>
      </c>
      <c r="O884">
        <f t="shared" si="85"/>
        <v>-3.312464176743191</v>
      </c>
    </row>
    <row r="885" spans="1:15" ht="12.75">
      <c r="A885">
        <v>20601.562</v>
      </c>
      <c r="B885">
        <v>-87.30140686</v>
      </c>
      <c r="C885">
        <v>-92.372665405</v>
      </c>
      <c r="D885">
        <v>20601.562</v>
      </c>
      <c r="E885">
        <v>-92.443359375</v>
      </c>
      <c r="F885">
        <v>-92.443359375</v>
      </c>
      <c r="G885">
        <v>20601.562</v>
      </c>
      <c r="H885" s="2">
        <f t="shared" si="82"/>
        <v>6.328593139999995</v>
      </c>
      <c r="I885" s="2">
        <f t="shared" si="80"/>
        <v>1.257334594999989</v>
      </c>
      <c r="J885" s="6">
        <f t="shared" si="84"/>
        <v>-5.071258545000006</v>
      </c>
      <c r="K885">
        <v>20601.562</v>
      </c>
      <c r="L885">
        <f t="shared" si="83"/>
        <v>1.1866406249999955</v>
      </c>
      <c r="M885">
        <f t="shared" si="81"/>
        <v>1.1866406249999955</v>
      </c>
      <c r="N885" s="9">
        <f>20*LOG10((12200^2*K885^4)/((K885^2+20.6^2)*(K885^2+12200^2)*(K885^2+107.7^2)^0.5*(K885^2+737.9^2)^0.5)/aref)</f>
        <v>-9.718599551307562</v>
      </c>
      <c r="O885">
        <f t="shared" si="85"/>
        <v>-3.390006411307567</v>
      </c>
    </row>
    <row r="886" spans="1:15" ht="12.75">
      <c r="A886">
        <v>20625</v>
      </c>
      <c r="B886">
        <v>-87.328330994</v>
      </c>
      <c r="C886">
        <v>-92.402809143</v>
      </c>
      <c r="D886">
        <v>20625</v>
      </c>
      <c r="E886">
        <v>-92.434455872</v>
      </c>
      <c r="F886">
        <v>-92.434455872</v>
      </c>
      <c r="G886">
        <v>20625</v>
      </c>
      <c r="H886" s="2">
        <f t="shared" si="82"/>
        <v>6.301669005999997</v>
      </c>
      <c r="I886" s="2">
        <f t="shared" si="80"/>
        <v>1.2271908569999965</v>
      </c>
      <c r="J886" s="6">
        <f t="shared" si="84"/>
        <v>-5.074478149000001</v>
      </c>
      <c r="K886">
        <v>20625</v>
      </c>
      <c r="L886">
        <f t="shared" si="83"/>
        <v>1.1955441279999945</v>
      </c>
      <c r="M886">
        <f t="shared" si="81"/>
        <v>1.1955441279999945</v>
      </c>
      <c r="N886" s="9">
        <f>20*LOG10((12200^2*K886^4)/((K886^2+20.6^2)*(K886^2+12200^2)*(K886^2+107.7^2)^0.5*(K886^2+737.9^2)^0.5)/aref)</f>
        <v>-9.733214835541888</v>
      </c>
      <c r="O886">
        <f t="shared" si="85"/>
        <v>-3.431545829541891</v>
      </c>
    </row>
    <row r="887" spans="1:15" ht="12.75">
      <c r="A887">
        <v>20648.437</v>
      </c>
      <c r="B887">
        <v>-87.301765442</v>
      </c>
      <c r="C887">
        <v>-92.379470825</v>
      </c>
      <c r="D887">
        <v>20648.437</v>
      </c>
      <c r="E887">
        <v>-92.448440552</v>
      </c>
      <c r="F887">
        <v>-92.448440552</v>
      </c>
      <c r="G887">
        <v>20648.437</v>
      </c>
      <c r="H887" s="2">
        <f t="shared" si="82"/>
        <v>6.328234557999991</v>
      </c>
      <c r="I887" s="2">
        <f t="shared" si="80"/>
        <v>1.250529174999997</v>
      </c>
      <c r="J887" s="6">
        <f t="shared" si="84"/>
        <v>-5.077705382999994</v>
      </c>
      <c r="K887">
        <v>20648.437</v>
      </c>
      <c r="L887">
        <f t="shared" si="83"/>
        <v>1.1815594480000016</v>
      </c>
      <c r="M887">
        <f t="shared" si="81"/>
        <v>1.1815594480000016</v>
      </c>
      <c r="N887" s="9">
        <f>20*LOG10((12200^2*K887^4)/((K887^2+20.6^2)*(K887^2+12200^2)*(K887^2+107.7^2)^0.5*(K887^2+737.9^2)^0.5)/aref)</f>
        <v>-9.747821537046539</v>
      </c>
      <c r="O887">
        <f t="shared" si="85"/>
        <v>-3.4195869790465476</v>
      </c>
    </row>
    <row r="888" spans="1:15" ht="12.75">
      <c r="A888">
        <v>20671.875</v>
      </c>
      <c r="B888">
        <v>-87.317749023</v>
      </c>
      <c r="C888">
        <v>-92.398513794</v>
      </c>
      <c r="D888">
        <v>20671.875</v>
      </c>
      <c r="E888">
        <v>-92.45148468</v>
      </c>
      <c r="F888">
        <v>-92.45148468</v>
      </c>
      <c r="G888">
        <v>20671.875</v>
      </c>
      <c r="H888" s="2">
        <f t="shared" si="82"/>
        <v>6.312250976999991</v>
      </c>
      <c r="I888" s="2">
        <f t="shared" si="80"/>
        <v>1.2314862059999996</v>
      </c>
      <c r="J888" s="6">
        <f t="shared" si="84"/>
        <v>-5.080764770999991</v>
      </c>
      <c r="K888">
        <v>20671.875</v>
      </c>
      <c r="L888">
        <f t="shared" si="83"/>
        <v>1.1785153200000025</v>
      </c>
      <c r="M888">
        <f t="shared" si="81"/>
        <v>1.1785153200000025</v>
      </c>
      <c r="N888" s="9">
        <f>20*LOG10((12200^2*K888^4)/((K888^2+20.6^2)*(K888^2+12200^2)*(K888^2+107.7^2)^0.5*(K888^2+737.9^2)^0.5)/aref)</f>
        <v>-9.762420901083514</v>
      </c>
      <c r="O888">
        <f t="shared" si="85"/>
        <v>-3.4501699240835233</v>
      </c>
    </row>
    <row r="889" spans="1:15" ht="12.75">
      <c r="A889">
        <v>20695.312</v>
      </c>
      <c r="B889">
        <v>-87.345283508</v>
      </c>
      <c r="C889">
        <v>-92.428977966</v>
      </c>
      <c r="D889">
        <v>20695.312</v>
      </c>
      <c r="E889">
        <v>-92.429100037</v>
      </c>
      <c r="F889">
        <v>-92.429100037</v>
      </c>
      <c r="G889">
        <v>20695.312</v>
      </c>
      <c r="H889" s="2">
        <f t="shared" si="82"/>
        <v>6.284716492000001</v>
      </c>
      <c r="I889" s="2">
        <f t="shared" si="80"/>
        <v>1.2010220339999904</v>
      </c>
      <c r="J889" s="6">
        <f t="shared" si="84"/>
        <v>-5.083694458000011</v>
      </c>
      <c r="K889">
        <v>20695.312</v>
      </c>
      <c r="L889">
        <f t="shared" si="83"/>
        <v>1.2008999629999977</v>
      </c>
      <c r="M889">
        <f t="shared" si="81"/>
        <v>1.2008999629999977</v>
      </c>
      <c r="N889" s="9">
        <f>20*LOG10((12200^2*K889^4)/((K889^2+20.6^2)*(K889^2+12200^2)*(K889^2+107.7^2)^0.5*(K889^2+737.9^2)^0.5)/aref)</f>
        <v>-9.777011680715873</v>
      </c>
      <c r="O889">
        <f t="shared" si="85"/>
        <v>-3.4922951887158717</v>
      </c>
    </row>
    <row r="890" spans="1:15" ht="12.75">
      <c r="A890">
        <v>20718.75</v>
      </c>
      <c r="B890">
        <v>-87.347694397</v>
      </c>
      <c r="C890">
        <v>-92.434333801</v>
      </c>
      <c r="D890">
        <v>20718.75</v>
      </c>
      <c r="E890">
        <v>-92.461952209</v>
      </c>
      <c r="F890">
        <v>-92.461952209</v>
      </c>
      <c r="G890">
        <v>20718.75</v>
      </c>
      <c r="H890" s="2">
        <f t="shared" si="82"/>
        <v>6.2823056029999975</v>
      </c>
      <c r="I890" s="2">
        <f t="shared" si="80"/>
        <v>1.1956661990000015</v>
      </c>
      <c r="J890" s="6">
        <f t="shared" si="84"/>
        <v>-5.086639403999996</v>
      </c>
      <c r="K890">
        <v>20718.75</v>
      </c>
      <c r="L890">
        <f t="shared" si="83"/>
        <v>1.1680477909999922</v>
      </c>
      <c r="M890">
        <f t="shared" si="81"/>
        <v>1.1680477909999922</v>
      </c>
      <c r="N890" s="9">
        <f>20*LOG10((12200^2*K890^4)/((K890^2+20.6^2)*(K890^2+12200^2)*(K890^2+107.7^2)^0.5*(K890^2+737.9^2)^0.5)/aref)</f>
        <v>-9.79159511995045</v>
      </c>
      <c r="O890">
        <f t="shared" si="85"/>
        <v>-3.509289516950453</v>
      </c>
    </row>
    <row r="891" spans="1:15" ht="12.75">
      <c r="A891">
        <v>20742.187</v>
      </c>
      <c r="B891">
        <v>-87.359268188</v>
      </c>
      <c r="C891">
        <v>-92.449165344</v>
      </c>
      <c r="D891">
        <v>20742.187</v>
      </c>
      <c r="E891">
        <v>-92.526260376</v>
      </c>
      <c r="F891">
        <v>-92.526260376</v>
      </c>
      <c r="G891">
        <v>20742.187</v>
      </c>
      <c r="H891" s="2">
        <f t="shared" si="82"/>
        <v>6.270731811999994</v>
      </c>
      <c r="I891" s="2">
        <f t="shared" si="80"/>
        <v>1.1808346560000018</v>
      </c>
      <c r="J891" s="6">
        <f t="shared" si="84"/>
        <v>-5.089897155999992</v>
      </c>
      <c r="K891">
        <v>20742.187</v>
      </c>
      <c r="L891">
        <f t="shared" si="83"/>
        <v>1.1037396239999993</v>
      </c>
      <c r="M891">
        <f t="shared" si="81"/>
        <v>1.1037396239999993</v>
      </c>
      <c r="N891" s="9">
        <f>20*LOG10((12200^2*K891^4)/((K891^2+20.6^2)*(K891^2+12200^2)*(K891^2+107.7^2)^0.5*(K891^2+737.9^2)^0.5)/aref)</f>
        <v>-9.806169973312036</v>
      </c>
      <c r="O891">
        <f t="shared" si="85"/>
        <v>-3.535438161312042</v>
      </c>
    </row>
    <row r="892" spans="1:15" ht="12.75">
      <c r="A892">
        <v>20765.625</v>
      </c>
      <c r="B892">
        <v>-87.373008728</v>
      </c>
      <c r="C892">
        <v>-92.466453552</v>
      </c>
      <c r="D892">
        <v>20765.625</v>
      </c>
      <c r="E892">
        <v>-92.526000977</v>
      </c>
      <c r="F892">
        <v>-92.526000977</v>
      </c>
      <c r="G892">
        <v>20765.625</v>
      </c>
      <c r="H892" s="2">
        <f t="shared" si="82"/>
        <v>6.256991271999993</v>
      </c>
      <c r="I892" s="2">
        <f t="shared" si="80"/>
        <v>1.163546447999991</v>
      </c>
      <c r="J892" s="6">
        <f t="shared" si="84"/>
        <v>-5.093444824000002</v>
      </c>
      <c r="K892">
        <v>20765.625</v>
      </c>
      <c r="L892">
        <f t="shared" si="83"/>
        <v>1.103999023</v>
      </c>
      <c r="M892">
        <f t="shared" si="81"/>
        <v>1.103999023</v>
      </c>
      <c r="N892" s="9">
        <f>20*LOG10((12200^2*K892^4)/((K892^2+20.6^2)*(K892^2+12200^2)*(K892^2+107.7^2)^0.5*(K892^2+737.9^2)^0.5)/aref)</f>
        <v>-9.820737483550575</v>
      </c>
      <c r="O892">
        <f t="shared" si="85"/>
        <v>-3.5637462115505816</v>
      </c>
    </row>
    <row r="893" spans="1:15" ht="12.75">
      <c r="A893">
        <v>20789.062</v>
      </c>
      <c r="B893">
        <v>-87.412620544</v>
      </c>
      <c r="C893">
        <v>-92.509292603</v>
      </c>
      <c r="D893">
        <v>20789.062</v>
      </c>
      <c r="E893">
        <v>-92.494636536</v>
      </c>
      <c r="F893">
        <v>-92.494636536</v>
      </c>
      <c r="G893">
        <v>20789.062</v>
      </c>
      <c r="H893" s="2">
        <f t="shared" si="82"/>
        <v>6.217379455999989</v>
      </c>
      <c r="I893" s="2">
        <f t="shared" si="80"/>
        <v>1.1207073969999897</v>
      </c>
      <c r="J893" s="6">
        <f t="shared" si="84"/>
        <v>-5.096672058999999</v>
      </c>
      <c r="K893">
        <v>20789.062</v>
      </c>
      <c r="L893">
        <f t="shared" si="83"/>
        <v>1.1353634639999939</v>
      </c>
      <c r="M893">
        <f t="shared" si="81"/>
        <v>1.1353634639999939</v>
      </c>
      <c r="N893" s="9">
        <f>20*LOG10((12200^2*K893^4)/((K893^2+20.6^2)*(K893^2+12200^2)*(K893^2+107.7^2)^0.5*(K893^2+737.9^2)^0.5)/aref)</f>
        <v>-9.835296406651615</v>
      </c>
      <c r="O893">
        <f t="shared" si="85"/>
        <v>-3.617916950651626</v>
      </c>
    </row>
    <row r="894" spans="1:15" ht="12.75">
      <c r="A894">
        <v>20812.5</v>
      </c>
      <c r="B894">
        <v>-87.443267822</v>
      </c>
      <c r="C894">
        <v>-92.543045044</v>
      </c>
      <c r="D894">
        <v>20812.5</v>
      </c>
      <c r="E894">
        <v>-92.524162292</v>
      </c>
      <c r="F894">
        <v>-92.524162292</v>
      </c>
      <c r="G894">
        <v>20812.5</v>
      </c>
      <c r="H894" s="2">
        <f t="shared" si="82"/>
        <v>6.186732178</v>
      </c>
      <c r="I894" s="2">
        <f t="shared" si="80"/>
        <v>1.0869549559999996</v>
      </c>
      <c r="J894" s="6">
        <f t="shared" si="84"/>
        <v>-5.099777222</v>
      </c>
      <c r="K894">
        <v>20812.5</v>
      </c>
      <c r="L894">
        <f t="shared" si="83"/>
        <v>1.1058377079999957</v>
      </c>
      <c r="M894">
        <f t="shared" si="81"/>
        <v>1.1058377079999957</v>
      </c>
      <c r="N894" s="9">
        <f>20*LOG10((12200^2*K894^4)/((K894^2+20.6^2)*(K894^2+12200^2)*(K894^2+107.7^2)^0.5*(K894^2+737.9^2)^0.5)/aref)</f>
        <v>-9.849847984106553</v>
      </c>
      <c r="O894">
        <f t="shared" si="85"/>
        <v>-3.6631158061065534</v>
      </c>
    </row>
    <row r="895" spans="1:15" ht="12.75">
      <c r="A895">
        <v>20835.937</v>
      </c>
      <c r="B895">
        <v>-87.415740967</v>
      </c>
      <c r="C895">
        <v>-92.518669128</v>
      </c>
      <c r="D895">
        <v>20835.937</v>
      </c>
      <c r="E895">
        <v>-92.558067322</v>
      </c>
      <c r="F895">
        <v>-92.558067322</v>
      </c>
      <c r="G895">
        <v>20835.937</v>
      </c>
      <c r="H895" s="2">
        <f t="shared" si="82"/>
        <v>6.2142590329999905</v>
      </c>
      <c r="I895" s="2">
        <f t="shared" si="80"/>
        <v>1.1113308719999964</v>
      </c>
      <c r="J895" s="6">
        <f t="shared" si="84"/>
        <v>-5.102928160999994</v>
      </c>
      <c r="K895">
        <v>20835.937</v>
      </c>
      <c r="L895">
        <f t="shared" si="83"/>
        <v>1.071932677999996</v>
      </c>
      <c r="M895">
        <f t="shared" si="81"/>
        <v>1.071932677999996</v>
      </c>
      <c r="N895" s="9">
        <f>20*LOG10((12200^2*K895^4)/((K895^2+20.6^2)*(K895^2+12200^2)*(K895^2+107.7^2)^0.5*(K895^2+737.9^2)^0.5)/aref)</f>
        <v>-9.864390973360692</v>
      </c>
      <c r="O895">
        <f t="shared" si="85"/>
        <v>-3.6501319403607013</v>
      </c>
    </row>
    <row r="896" spans="1:15" ht="12.75">
      <c r="A896">
        <v>20859.375</v>
      </c>
      <c r="B896">
        <v>-87.403038025</v>
      </c>
      <c r="C896">
        <v>-92.508979797</v>
      </c>
      <c r="D896">
        <v>20859.375</v>
      </c>
      <c r="E896">
        <v>-92.561584473</v>
      </c>
      <c r="F896">
        <v>-92.561584473</v>
      </c>
      <c r="G896">
        <v>20859.375</v>
      </c>
      <c r="H896" s="2">
        <f t="shared" si="82"/>
        <v>6.226961974999995</v>
      </c>
      <c r="I896" s="2">
        <f t="shared" si="80"/>
        <v>1.1210202030000005</v>
      </c>
      <c r="J896" s="6">
        <f t="shared" si="84"/>
        <v>-5.105941771999994</v>
      </c>
      <c r="K896">
        <v>20859.375</v>
      </c>
      <c r="L896">
        <f t="shared" si="83"/>
        <v>1.068415526999999</v>
      </c>
      <c r="M896">
        <f t="shared" si="81"/>
        <v>1.068415526999999</v>
      </c>
      <c r="N896" s="9">
        <f>20*LOG10((12200^2*K896^4)/((K896^2+20.6^2)*(K896^2+12200^2)*(K896^2+107.7^2)^0.5*(K896^2+737.9^2)^0.5)/aref)</f>
        <v>-9.87892661464525</v>
      </c>
      <c r="O896">
        <f t="shared" si="85"/>
        <v>-3.6519646396452554</v>
      </c>
    </row>
    <row r="897" spans="1:15" ht="12.75">
      <c r="A897">
        <v>20882.812</v>
      </c>
      <c r="B897">
        <v>-87.432128906</v>
      </c>
      <c r="C897">
        <v>-92.541168213</v>
      </c>
      <c r="D897">
        <v>20882.812</v>
      </c>
      <c r="E897">
        <v>-92.560699463</v>
      </c>
      <c r="F897">
        <v>-92.560699463</v>
      </c>
      <c r="G897">
        <v>20882.812</v>
      </c>
      <c r="H897" s="2">
        <f t="shared" si="82"/>
        <v>6.197871093999993</v>
      </c>
      <c r="I897" s="2">
        <f t="shared" si="80"/>
        <v>1.0888317869999895</v>
      </c>
      <c r="J897" s="6">
        <f t="shared" si="84"/>
        <v>-5.109039307000003</v>
      </c>
      <c r="K897">
        <v>20882.812</v>
      </c>
      <c r="L897">
        <f t="shared" si="83"/>
        <v>1.0693005369999895</v>
      </c>
      <c r="M897">
        <f t="shared" si="81"/>
        <v>1.0693005369999895</v>
      </c>
      <c r="N897" s="9">
        <f>20*LOG10((12200^2*K897^4)/((K897^2+20.6^2)*(K897^2+12200^2)*(K897^2+107.7^2)^0.5*(K897^2+737.9^2)^0.5)/aref)</f>
        <v>-9.893453666864282</v>
      </c>
      <c r="O897">
        <f t="shared" si="85"/>
        <v>-3.6955825728642893</v>
      </c>
    </row>
    <row r="898" spans="1:15" ht="12.75">
      <c r="A898">
        <v>20906.25</v>
      </c>
      <c r="B898">
        <v>-87.437667847</v>
      </c>
      <c r="C898">
        <v>-92.549911499</v>
      </c>
      <c r="D898">
        <v>20906.25</v>
      </c>
      <c r="E898">
        <v>-92.537269592</v>
      </c>
      <c r="F898">
        <v>-92.537269592</v>
      </c>
      <c r="G898">
        <v>20906.25</v>
      </c>
      <c r="H898" s="2">
        <f t="shared" si="82"/>
        <v>6.192332152999995</v>
      </c>
      <c r="I898" s="2">
        <f t="shared" si="80"/>
        <v>1.0800885009999917</v>
      </c>
      <c r="J898" s="6">
        <f t="shared" si="84"/>
        <v>-5.112243652000004</v>
      </c>
      <c r="K898">
        <v>20906.25</v>
      </c>
      <c r="L898">
        <f t="shared" si="83"/>
        <v>1.0927304079999942</v>
      </c>
      <c r="M898">
        <f t="shared" si="81"/>
        <v>1.0927304079999942</v>
      </c>
      <c r="N898" s="9">
        <f>20*LOG10((12200^2*K898^4)/((K898^2+20.6^2)*(K898^2+12200^2)*(K898^2+107.7^2)^0.5*(K898^2+737.9^2)^0.5)/aref)</f>
        <v>-9.907973368987248</v>
      </c>
      <c r="O898">
        <f t="shared" si="85"/>
        <v>-3.7156412159872527</v>
      </c>
    </row>
    <row r="899" spans="1:15" ht="12.75">
      <c r="A899">
        <v>20929.687</v>
      </c>
      <c r="B899">
        <v>-87.402359009</v>
      </c>
      <c r="C899">
        <v>-92.51751709</v>
      </c>
      <c r="D899">
        <v>20929.687</v>
      </c>
      <c r="E899">
        <v>-92.522033691</v>
      </c>
      <c r="F899">
        <v>-92.522033691</v>
      </c>
      <c r="G899">
        <v>20929.687</v>
      </c>
      <c r="H899" s="2">
        <f t="shared" si="82"/>
        <v>6.227640991000001</v>
      </c>
      <c r="I899" s="2">
        <f t="shared" si="80"/>
        <v>1.112482909999997</v>
      </c>
      <c r="J899" s="6">
        <f t="shared" si="84"/>
        <v>-5.115158081000004</v>
      </c>
      <c r="K899">
        <v>20929.687</v>
      </c>
      <c r="L899">
        <f t="shared" si="83"/>
        <v>1.1079663089999912</v>
      </c>
      <c r="M899">
        <f t="shared" si="81"/>
        <v>1.1079663089999912</v>
      </c>
      <c r="N899" s="9">
        <f>20*LOG10((12200^2*K899^4)/((K899^2+20.6^2)*(K899^2+12200^2)*(K899^2+107.7^2)^0.5*(K899^2+737.9^2)^0.5)/aref)</f>
        <v>-9.922484481375918</v>
      </c>
      <c r="O899">
        <f t="shared" si="85"/>
        <v>-3.6948434903759164</v>
      </c>
    </row>
    <row r="900" spans="1:15" ht="12.75">
      <c r="A900">
        <v>20953.125</v>
      </c>
      <c r="B900">
        <v>-87.407745361</v>
      </c>
      <c r="C900">
        <v>-92.525650024</v>
      </c>
      <c r="D900">
        <v>20953.125</v>
      </c>
      <c r="E900">
        <v>-92.540634155</v>
      </c>
      <c r="F900">
        <v>-92.540634155</v>
      </c>
      <c r="G900">
        <v>20953.125</v>
      </c>
      <c r="H900" s="2">
        <f t="shared" si="82"/>
        <v>6.222254638999999</v>
      </c>
      <c r="I900" s="2">
        <f t="shared" si="80"/>
        <v>1.1043499759999946</v>
      </c>
      <c r="J900" s="6">
        <f t="shared" si="84"/>
        <v>-5.1179046630000045</v>
      </c>
      <c r="K900">
        <v>20953.125</v>
      </c>
      <c r="L900">
        <f t="shared" si="83"/>
        <v>1.089365844999989</v>
      </c>
      <c r="M900">
        <f t="shared" si="81"/>
        <v>1.089365844999989</v>
      </c>
      <c r="N900" s="9">
        <f>20*LOG10((12200^2*K900^4)/((K900^2+20.6^2)*(K900^2+12200^2)*(K900^2+107.7^2)^0.5*(K900^2+737.9^2)^0.5)/aref)</f>
        <v>-9.936988241736492</v>
      </c>
      <c r="O900">
        <f t="shared" si="85"/>
        <v>-3.7147336027364926</v>
      </c>
    </row>
    <row r="901" spans="1:15" ht="12.75">
      <c r="A901">
        <v>20976.562</v>
      </c>
      <c r="B901">
        <v>-87.500785828</v>
      </c>
      <c r="C901">
        <v>-92.621452332</v>
      </c>
      <c r="D901">
        <v>20976.562</v>
      </c>
      <c r="E901">
        <v>-92.573600769</v>
      </c>
      <c r="F901">
        <v>-92.573600769</v>
      </c>
      <c r="G901">
        <v>20976.562</v>
      </c>
      <c r="H901" s="2">
        <f t="shared" si="82"/>
        <v>6.12921417199999</v>
      </c>
      <c r="I901" s="2">
        <f t="shared" si="80"/>
        <v>1.0085476679999914</v>
      </c>
      <c r="J901" s="6">
        <f t="shared" si="84"/>
        <v>-5.120666503999999</v>
      </c>
      <c r="K901">
        <v>20976.562</v>
      </c>
      <c r="L901">
        <f t="shared" si="83"/>
        <v>1.0563992310000003</v>
      </c>
      <c r="M901">
        <f t="shared" si="81"/>
        <v>1.0563992310000003</v>
      </c>
      <c r="N901" s="9">
        <f>20*LOG10((12200^2*K901^4)/((K901^2+20.6^2)*(K901^2+12200^2)*(K901^2+107.7^2)^0.5*(K901^2+737.9^2)^0.5)/aref)</f>
        <v>-9.951483411887379</v>
      </c>
      <c r="O901">
        <f t="shared" si="85"/>
        <v>-3.8222692398873885</v>
      </c>
    </row>
    <row r="902" spans="1:15" ht="12.75">
      <c r="A902">
        <v>21000</v>
      </c>
      <c r="B902">
        <v>-87.600189209</v>
      </c>
      <c r="C902">
        <v>-92.723648071</v>
      </c>
      <c r="D902">
        <v>21000</v>
      </c>
      <c r="E902">
        <v>-92.562568665</v>
      </c>
      <c r="F902">
        <v>-92.562568665</v>
      </c>
      <c r="G902">
        <v>21000</v>
      </c>
      <c r="H902" s="2">
        <f t="shared" si="82"/>
        <v>6.0298107909999885</v>
      </c>
      <c r="I902" s="2">
        <f aca="true" t="shared" si="86" ref="I902:I965">C902+93.63</f>
        <v>0.906351928999996</v>
      </c>
      <c r="J902" s="6">
        <f t="shared" si="84"/>
        <v>-5.123458861999993</v>
      </c>
      <c r="K902">
        <v>21000</v>
      </c>
      <c r="L902">
        <f t="shared" si="83"/>
        <v>1.0674313349999949</v>
      </c>
      <c r="M902">
        <f aca="true" t="shared" si="87" ref="M902:M965">F902+93.63</f>
        <v>1.0674313349999949</v>
      </c>
      <c r="N902" s="9">
        <f>20*LOG10((12200^2*K902^4)/((K902^2+20.6^2)*(K902^2+12200^2)*(K902^2+107.7^2)^0.5*(K902^2+737.9^2)^0.5)/aref)</f>
        <v>-9.96597122827004</v>
      </c>
      <c r="O902">
        <f t="shared" si="85"/>
        <v>-3.9361604372700523</v>
      </c>
    </row>
    <row r="903" spans="1:15" ht="12.75">
      <c r="A903">
        <v>21023.437</v>
      </c>
      <c r="B903">
        <v>-87.634963989</v>
      </c>
      <c r="C903">
        <v>-92.761367798</v>
      </c>
      <c r="D903">
        <v>21023.437</v>
      </c>
      <c r="E903">
        <v>-92.533119202</v>
      </c>
      <c r="F903">
        <v>-92.533119202</v>
      </c>
      <c r="G903">
        <v>21023.437</v>
      </c>
      <c r="H903" s="2">
        <f aca="true" t="shared" si="88" ref="H903:H966">B903+93.63</f>
        <v>5.995036010999996</v>
      </c>
      <c r="I903" s="2">
        <f t="shared" si="86"/>
        <v>0.8686322020000006</v>
      </c>
      <c r="J903" s="6">
        <f t="shared" si="84"/>
        <v>-5.126403808999996</v>
      </c>
      <c r="K903">
        <v>21023.437</v>
      </c>
      <c r="L903">
        <f aca="true" t="shared" si="89" ref="L903:L966">E903+93.63</f>
        <v>1.0968807980000008</v>
      </c>
      <c r="M903">
        <f t="shared" si="87"/>
        <v>1.0968807980000008</v>
      </c>
      <c r="N903" s="9">
        <f>20*LOG10((12200^2*K903^4)/((K903^2+20.6^2)*(K903^2+12200^2)*(K903^2+107.7^2)^0.5*(K903^2+737.9^2)^0.5)/aref)</f>
        <v>-9.980450454158467</v>
      </c>
      <c r="O903">
        <f t="shared" si="85"/>
        <v>-3.9854144431584704</v>
      </c>
    </row>
    <row r="904" spans="1:15" ht="12.75">
      <c r="A904">
        <v>21046.875</v>
      </c>
      <c r="B904">
        <v>-87.600730896</v>
      </c>
      <c r="C904">
        <v>-92.730209351</v>
      </c>
      <c r="D904">
        <v>21046.875</v>
      </c>
      <c r="E904">
        <v>-92.541389465</v>
      </c>
      <c r="F904">
        <v>-92.541389465</v>
      </c>
      <c r="G904">
        <v>21046.875</v>
      </c>
      <c r="H904" s="2">
        <f t="shared" si="88"/>
        <v>6.029269103999994</v>
      </c>
      <c r="I904" s="2">
        <f t="shared" si="86"/>
        <v>0.8997906489999963</v>
      </c>
      <c r="J904" s="6">
        <f aca="true" t="shared" si="90" ref="J904:J967">I904-H904</f>
        <v>-5.129478454999997</v>
      </c>
      <c r="K904">
        <v>21046.875</v>
      </c>
      <c r="L904">
        <f t="shared" si="89"/>
        <v>1.0886105350000008</v>
      </c>
      <c r="M904">
        <f t="shared" si="87"/>
        <v>1.0886105350000008</v>
      </c>
      <c r="N904" s="9">
        <f>20*LOG10((12200^2*K904^4)/((K904^2+20.6^2)*(K904^2+12200^2)*(K904^2+107.7^2)^0.5*(K904^2+737.9^2)^0.5)/aref)</f>
        <v>-9.994922324727947</v>
      </c>
      <c r="O904">
        <f aca="true" t="shared" si="91" ref="O904:O967">H904+N904</f>
        <v>-3.965653220727953</v>
      </c>
    </row>
    <row r="905" spans="1:15" ht="12.75">
      <c r="A905">
        <v>21070.312</v>
      </c>
      <c r="B905">
        <v>-87.50252533</v>
      </c>
      <c r="C905">
        <v>-92.635063171</v>
      </c>
      <c r="D905">
        <v>21070.312</v>
      </c>
      <c r="E905">
        <v>-92.583564758</v>
      </c>
      <c r="F905">
        <v>-92.583564758</v>
      </c>
      <c r="G905">
        <v>21070.312</v>
      </c>
      <c r="H905" s="2">
        <f t="shared" si="88"/>
        <v>6.127474669999998</v>
      </c>
      <c r="I905" s="2">
        <f t="shared" si="86"/>
        <v>0.9949368289999967</v>
      </c>
      <c r="J905" s="6">
        <f t="shared" si="90"/>
        <v>-5.132537841000001</v>
      </c>
      <c r="K905">
        <v>21070.312</v>
      </c>
      <c r="L905">
        <f t="shared" si="89"/>
        <v>1.0464352420000012</v>
      </c>
      <c r="M905">
        <f t="shared" si="87"/>
        <v>1.0464352420000012</v>
      </c>
      <c r="N905" s="9">
        <f>20*LOG10((12200^2*K905^4)/((K905^2+20.6^2)*(K905^2+12200^2)*(K905^2+107.7^2)^0.5*(K905^2+737.9^2)^0.5)/aref)</f>
        <v>-10.009385604706955</v>
      </c>
      <c r="O905">
        <f t="shared" si="91"/>
        <v>-3.8819109347069567</v>
      </c>
    </row>
    <row r="906" spans="1:15" ht="12.75">
      <c r="A906">
        <v>21093.75</v>
      </c>
      <c r="B906">
        <v>-87.430526733</v>
      </c>
      <c r="C906">
        <v>-92.565765381</v>
      </c>
      <c r="D906">
        <v>21093.75</v>
      </c>
      <c r="E906">
        <v>-92.615577698</v>
      </c>
      <c r="F906">
        <v>-92.615577698</v>
      </c>
      <c r="G906">
        <v>21093.75</v>
      </c>
      <c r="H906" s="2">
        <f t="shared" si="88"/>
        <v>6.199473267000002</v>
      </c>
      <c r="I906" s="2">
        <f t="shared" si="86"/>
        <v>1.0642346189999898</v>
      </c>
      <c r="J906" s="6">
        <f t="shared" si="90"/>
        <v>-5.135238648000012</v>
      </c>
      <c r="K906">
        <v>21093.75</v>
      </c>
      <c r="L906">
        <f t="shared" si="89"/>
        <v>1.0144223019999998</v>
      </c>
      <c r="M906">
        <f t="shared" si="87"/>
        <v>1.0144223019999998</v>
      </c>
      <c r="N906" s="9">
        <f>20*LOG10((12200^2*K906^4)/((K906^2+20.6^2)*(K906^2+12200^2)*(K906^2+107.7^2)^0.5*(K906^2+737.9^2)^0.5)/aref)</f>
        <v>-10.023841528003226</v>
      </c>
      <c r="O906">
        <f t="shared" si="91"/>
        <v>-3.824368261003224</v>
      </c>
    </row>
    <row r="907" spans="1:15" ht="12.75">
      <c r="A907">
        <v>21117.187</v>
      </c>
      <c r="B907">
        <v>-87.420951843</v>
      </c>
      <c r="C907">
        <v>-92.558883667</v>
      </c>
      <c r="D907">
        <v>21117.187</v>
      </c>
      <c r="E907">
        <v>-92.616920471</v>
      </c>
      <c r="F907">
        <v>-92.616920471</v>
      </c>
      <c r="G907">
        <v>21117.187</v>
      </c>
      <c r="H907" s="2">
        <f t="shared" si="88"/>
        <v>6.209048156999998</v>
      </c>
      <c r="I907" s="2">
        <f t="shared" si="86"/>
        <v>1.071116332999992</v>
      </c>
      <c r="J907" s="6">
        <f t="shared" si="90"/>
        <v>-5.137931824000006</v>
      </c>
      <c r="K907">
        <v>21117.187</v>
      </c>
      <c r="L907">
        <f t="shared" si="89"/>
        <v>1.0130795289999952</v>
      </c>
      <c r="M907">
        <f t="shared" si="87"/>
        <v>1.0130795289999952</v>
      </c>
      <c r="N907" s="9">
        <f>20*LOG10((12200^2*K907^4)/((K907^2+20.6^2)*(K907^2+12200^2)*(K907^2+107.7^2)^0.5*(K907^2+737.9^2)^0.5)/aref)</f>
        <v>-10.038288860798612</v>
      </c>
      <c r="O907">
        <f t="shared" si="91"/>
        <v>-3.8292407037986145</v>
      </c>
    </row>
    <row r="908" spans="1:15" ht="12.75">
      <c r="A908">
        <v>21140.625</v>
      </c>
      <c r="B908">
        <v>-87.419975281</v>
      </c>
      <c r="C908">
        <v>-92.56098938</v>
      </c>
      <c r="D908">
        <v>21140.625</v>
      </c>
      <c r="E908">
        <v>-92.626411438</v>
      </c>
      <c r="F908">
        <v>-92.626411438</v>
      </c>
      <c r="G908">
        <v>21140.625</v>
      </c>
      <c r="H908" s="2">
        <f t="shared" si="88"/>
        <v>6.210024718999989</v>
      </c>
      <c r="I908" s="2">
        <f t="shared" si="86"/>
        <v>1.0690106200000002</v>
      </c>
      <c r="J908" s="6">
        <f t="shared" si="90"/>
        <v>-5.141014098999989</v>
      </c>
      <c r="K908">
        <v>21140.625</v>
      </c>
      <c r="L908">
        <f t="shared" si="89"/>
        <v>1.0035885619999902</v>
      </c>
      <c r="M908">
        <f t="shared" si="87"/>
        <v>1.0035885619999902</v>
      </c>
      <c r="N908" s="9">
        <f>20*LOG10((12200^2*K908^4)/((K908^2+20.6^2)*(K908^2+12200^2)*(K908^2+107.7^2)^0.5*(K908^2+737.9^2)^0.5)/aref)</f>
        <v>-10.052728835731957</v>
      </c>
      <c r="O908">
        <f t="shared" si="91"/>
        <v>-3.8427041167319675</v>
      </c>
    </row>
    <row r="909" spans="1:15" ht="12.75">
      <c r="A909">
        <v>21164.062</v>
      </c>
      <c r="B909">
        <v>-87.395454407</v>
      </c>
      <c r="C909">
        <v>-92.539283752</v>
      </c>
      <c r="D909">
        <v>21164.062</v>
      </c>
      <c r="E909">
        <v>-92.656738281</v>
      </c>
      <c r="F909">
        <v>-92.656738281</v>
      </c>
      <c r="G909">
        <v>21164.062</v>
      </c>
      <c r="H909" s="2">
        <f t="shared" si="88"/>
        <v>6.234545592999993</v>
      </c>
      <c r="I909" s="2">
        <f t="shared" si="86"/>
        <v>1.0907162479999926</v>
      </c>
      <c r="J909" s="6">
        <f t="shared" si="90"/>
        <v>-5.143829345</v>
      </c>
      <c r="K909">
        <v>21164.062</v>
      </c>
      <c r="L909">
        <f t="shared" si="89"/>
        <v>0.9732617189999928</v>
      </c>
      <c r="M909">
        <f t="shared" si="87"/>
        <v>0.9732617189999928</v>
      </c>
      <c r="N909" s="9">
        <f>20*LOG10((12200^2*K909^4)/((K909^2+20.6^2)*(K909^2+12200^2)*(K909^2+107.7^2)^0.5*(K909^2+737.9^2)^0.5)/aref)</f>
        <v>-10.067160220437358</v>
      </c>
      <c r="O909">
        <f t="shared" si="91"/>
        <v>-3.8326146274373656</v>
      </c>
    </row>
    <row r="910" spans="1:15" ht="12.75">
      <c r="A910">
        <v>21187.5</v>
      </c>
      <c r="B910">
        <v>-87.33228302</v>
      </c>
      <c r="C910">
        <v>-92.478431702</v>
      </c>
      <c r="D910">
        <v>21187.5</v>
      </c>
      <c r="E910">
        <v>-92.632781982</v>
      </c>
      <c r="F910">
        <v>-92.632781982</v>
      </c>
      <c r="G910">
        <v>21187.5</v>
      </c>
      <c r="H910" s="2">
        <f t="shared" si="88"/>
        <v>6.29771697999999</v>
      </c>
      <c r="I910" s="2">
        <f t="shared" si="86"/>
        <v>1.1515682980000008</v>
      </c>
      <c r="J910" s="6">
        <f t="shared" si="90"/>
        <v>-5.146148681999989</v>
      </c>
      <c r="K910">
        <v>21187.5</v>
      </c>
      <c r="L910">
        <f t="shared" si="89"/>
        <v>0.9972180179999981</v>
      </c>
      <c r="M910">
        <f t="shared" si="87"/>
        <v>0.9972180179999981</v>
      </c>
      <c r="N910" s="9">
        <f>20*LOG10((12200^2*K910^4)/((K910^2+20.6^2)*(K910^2+12200^2)*(K910^2+107.7^2)^0.5*(K910^2+737.9^2)^0.5)/aref)</f>
        <v>-10.081584246283477</v>
      </c>
      <c r="O910">
        <f t="shared" si="91"/>
        <v>-3.7838672662834867</v>
      </c>
    </row>
    <row r="911" spans="1:15" ht="12.75">
      <c r="A911">
        <v>21210.937</v>
      </c>
      <c r="B911">
        <v>-87.31715393100001</v>
      </c>
      <c r="C911">
        <v>-92.465782165</v>
      </c>
      <c r="D911">
        <v>21210.937</v>
      </c>
      <c r="E911">
        <v>-92.625396728</v>
      </c>
      <c r="F911">
        <v>-92.625396728</v>
      </c>
      <c r="G911">
        <v>21210.937</v>
      </c>
      <c r="H911" s="2">
        <f t="shared" si="88"/>
        <v>6.312846068999988</v>
      </c>
      <c r="I911" s="2">
        <f t="shared" si="86"/>
        <v>1.1642178350000023</v>
      </c>
      <c r="J911" s="6">
        <f t="shared" si="90"/>
        <v>-5.148628233999986</v>
      </c>
      <c r="K911">
        <v>21210.937</v>
      </c>
      <c r="L911">
        <f t="shared" si="89"/>
        <v>1.004603271999997</v>
      </c>
      <c r="M911">
        <f t="shared" si="87"/>
        <v>1.004603271999997</v>
      </c>
      <c r="N911" s="9">
        <f>20*LOG10((12200^2*K911^4)/((K911^2+20.6^2)*(K911^2+12200^2)*(K911^2+107.7^2)^0.5*(K911^2+737.9^2)^0.5)/aref)</f>
        <v>-10.095999682355515</v>
      </c>
      <c r="O911">
        <f t="shared" si="91"/>
        <v>-3.783153613355527</v>
      </c>
    </row>
    <row r="912" spans="1:15" ht="12.75">
      <c r="A912">
        <v>21234.375</v>
      </c>
      <c r="B912">
        <v>-87.423164368</v>
      </c>
      <c r="C912">
        <v>-92.574714661</v>
      </c>
      <c r="D912">
        <v>21234.375</v>
      </c>
      <c r="E912">
        <v>-92.677566528</v>
      </c>
      <c r="F912">
        <v>-92.677566528</v>
      </c>
      <c r="G912">
        <v>21234.375</v>
      </c>
      <c r="H912" s="2">
        <f t="shared" si="88"/>
        <v>6.2068356319999936</v>
      </c>
      <c r="I912" s="2">
        <f t="shared" si="86"/>
        <v>1.0552853389999939</v>
      </c>
      <c r="J912" s="6">
        <f t="shared" si="90"/>
        <v>-5.151550293</v>
      </c>
      <c r="K912">
        <v>21234.375</v>
      </c>
      <c r="L912">
        <f t="shared" si="89"/>
        <v>0.9524334719999956</v>
      </c>
      <c r="M912">
        <f t="shared" si="87"/>
        <v>0.9524334719999956</v>
      </c>
      <c r="N912" s="9">
        <f>20*LOG10((12200^2*K912^4)/((K912^2+20.6^2)*(K912^2+12200^2)*(K912^2+107.7^2)^0.5*(K912^2+737.9^2)^0.5)/aref)</f>
        <v>-10.110407758750704</v>
      </c>
      <c r="O912">
        <f t="shared" si="91"/>
        <v>-3.90357212675071</v>
      </c>
    </row>
    <row r="913" spans="1:15" ht="12.75">
      <c r="A913">
        <v>21257.812</v>
      </c>
      <c r="B913">
        <v>-87.585716248</v>
      </c>
      <c r="C913">
        <v>-92.740127563</v>
      </c>
      <c r="D913">
        <v>21257.812</v>
      </c>
      <c r="E913">
        <v>-92.703132629</v>
      </c>
      <c r="F913">
        <v>-92.703132629</v>
      </c>
      <c r="G913">
        <v>21257.812</v>
      </c>
      <c r="H913" s="2">
        <f t="shared" si="88"/>
        <v>6.044283751999998</v>
      </c>
      <c r="I913" s="2">
        <f t="shared" si="86"/>
        <v>0.889872436999994</v>
      </c>
      <c r="J913" s="6">
        <f t="shared" si="90"/>
        <v>-5.154411315000004</v>
      </c>
      <c r="K913">
        <v>21257.812</v>
      </c>
      <c r="L913">
        <f t="shared" si="89"/>
        <v>0.9268673710000002</v>
      </c>
      <c r="M913">
        <f t="shared" si="87"/>
        <v>0.9268673710000002</v>
      </c>
      <c r="N913" s="9">
        <f>20*LOG10((12200^2*K913^4)/((K913^2+20.6^2)*(K913^2+12200^2)*(K913^2+107.7^2)^0.5*(K913^2+737.9^2)^0.5)/aref)</f>
        <v>-10.12480724600418</v>
      </c>
      <c r="O913">
        <f t="shared" si="91"/>
        <v>-4.080523494004181</v>
      </c>
    </row>
    <row r="914" spans="1:15" ht="12.75">
      <c r="A914">
        <v>21281.25</v>
      </c>
      <c r="B914">
        <v>-87.682891846</v>
      </c>
      <c r="C914">
        <v>-92.839866638</v>
      </c>
      <c r="D914">
        <v>21281.25</v>
      </c>
      <c r="E914">
        <v>-92.693817139</v>
      </c>
      <c r="F914">
        <v>-92.693817139</v>
      </c>
      <c r="G914">
        <v>21281.25</v>
      </c>
      <c r="H914" s="2">
        <f t="shared" si="88"/>
        <v>5.9471081539999915</v>
      </c>
      <c r="I914" s="2">
        <f t="shared" si="86"/>
        <v>0.7901333619999917</v>
      </c>
      <c r="J914" s="6">
        <f t="shared" si="90"/>
        <v>-5.156974792</v>
      </c>
      <c r="K914">
        <v>21281.25</v>
      </c>
      <c r="L914">
        <f t="shared" si="89"/>
        <v>0.9361828609999918</v>
      </c>
      <c r="M914">
        <f t="shared" si="87"/>
        <v>0.9361828609999918</v>
      </c>
      <c r="N914" s="9">
        <f>20*LOG10((12200^2*K914^4)/((K914^2+20.6^2)*(K914^2+12200^2)*(K914^2+107.7^2)^0.5*(K914^2+737.9^2)^0.5)/aref)</f>
        <v>-10.139199372940542</v>
      </c>
      <c r="O914">
        <f t="shared" si="91"/>
        <v>-4.192091218940551</v>
      </c>
    </row>
    <row r="915" spans="1:15" ht="12.75">
      <c r="A915">
        <v>21304.687</v>
      </c>
      <c r="B915">
        <v>-87.59223175</v>
      </c>
      <c r="C915">
        <v>-92.751747131</v>
      </c>
      <c r="D915">
        <v>21304.687</v>
      </c>
      <c r="E915">
        <v>-92.673980713</v>
      </c>
      <c r="F915">
        <v>-92.673980713</v>
      </c>
      <c r="G915">
        <v>21304.687</v>
      </c>
      <c r="H915" s="2">
        <f t="shared" si="88"/>
        <v>6.037768249999999</v>
      </c>
      <c r="I915" s="2">
        <f t="shared" si="86"/>
        <v>0.8782528689999936</v>
      </c>
      <c r="J915" s="6">
        <f t="shared" si="90"/>
        <v>-5.159515381000006</v>
      </c>
      <c r="K915">
        <v>21304.687</v>
      </c>
      <c r="L915">
        <f t="shared" si="89"/>
        <v>0.9560192869999895</v>
      </c>
      <c r="M915">
        <f t="shared" si="87"/>
        <v>0.9560192869999895</v>
      </c>
      <c r="N915" s="9">
        <f>20*LOG10((12200^2*K915^4)/((K915^2+20.6^2)*(K915^2+12200^2)*(K915^2+107.7^2)^0.5*(K915^2+737.9^2)^0.5)/aref)</f>
        <v>-10.153582911543689</v>
      </c>
      <c r="O915">
        <f t="shared" si="91"/>
        <v>-4.1158146615436895</v>
      </c>
    </row>
    <row r="916" spans="1:15" ht="12.75">
      <c r="A916">
        <v>21328.125</v>
      </c>
      <c r="B916">
        <v>-87.44052887</v>
      </c>
      <c r="C916">
        <v>-92.602706909</v>
      </c>
      <c r="D916">
        <v>21328.125</v>
      </c>
      <c r="E916">
        <v>-92.711952209</v>
      </c>
      <c r="F916">
        <v>-92.711952209</v>
      </c>
      <c r="G916">
        <v>21328.125</v>
      </c>
      <c r="H916" s="2">
        <f t="shared" si="88"/>
        <v>6.189471130000001</v>
      </c>
      <c r="I916" s="2">
        <f t="shared" si="86"/>
        <v>1.02729309099999</v>
      </c>
      <c r="J916" s="6">
        <f t="shared" si="90"/>
        <v>-5.162178039000011</v>
      </c>
      <c r="K916">
        <v>21328.125</v>
      </c>
      <c r="L916">
        <f t="shared" si="89"/>
        <v>0.9180477909999922</v>
      </c>
      <c r="M916">
        <f t="shared" si="87"/>
        <v>0.9180477909999922</v>
      </c>
      <c r="N916" s="9">
        <f>20*LOG10((12200^2*K916^4)/((K916^2+20.6^2)*(K916^2+12200^2)*(K916^2+107.7^2)^0.5*(K916^2+737.9^2)^0.5)/aref)</f>
        <v>-10.167959089364423</v>
      </c>
      <c r="O916">
        <f t="shared" si="91"/>
        <v>-3.978487959364422</v>
      </c>
    </row>
    <row r="917" spans="1:15" ht="12.75">
      <c r="A917">
        <v>21351.562</v>
      </c>
      <c r="B917">
        <v>-87.37109375</v>
      </c>
      <c r="C917">
        <v>-92.536003113</v>
      </c>
      <c r="D917">
        <v>21351.562</v>
      </c>
      <c r="E917">
        <v>-92.772598267</v>
      </c>
      <c r="F917">
        <v>-92.772598267</v>
      </c>
      <c r="G917">
        <v>21351.562</v>
      </c>
      <c r="H917" s="2">
        <f t="shared" si="88"/>
        <v>6.2589062499999955</v>
      </c>
      <c r="I917" s="2">
        <f t="shared" si="86"/>
        <v>1.0939968869999888</v>
      </c>
      <c r="J917" s="6">
        <f t="shared" si="90"/>
        <v>-5.164909363000007</v>
      </c>
      <c r="K917">
        <v>21351.562</v>
      </c>
      <c r="L917">
        <f t="shared" si="89"/>
        <v>0.857401732999989</v>
      </c>
      <c r="M917">
        <f t="shared" si="87"/>
        <v>0.857401732999989</v>
      </c>
      <c r="N917" s="9">
        <f>20*LOG10((12200^2*K917^4)/((K917^2+20.6^2)*(K917^2+12200^2)*(K917^2+107.7^2)^0.5*(K917^2+737.9^2)^0.5)/aref)</f>
        <v>-10.182326679834206</v>
      </c>
      <c r="O917">
        <f t="shared" si="91"/>
        <v>-3.923420429834211</v>
      </c>
    </row>
    <row r="918" spans="1:15" ht="12.75">
      <c r="A918">
        <v>21375</v>
      </c>
      <c r="B918">
        <v>-87.361465454</v>
      </c>
      <c r="C918">
        <v>-92.529075623</v>
      </c>
      <c r="D918">
        <v>21375</v>
      </c>
      <c r="E918">
        <v>-92.786430359</v>
      </c>
      <c r="F918">
        <v>-92.786430359</v>
      </c>
      <c r="G918">
        <v>21375</v>
      </c>
      <c r="H918" s="2">
        <f t="shared" si="88"/>
        <v>6.268534545999998</v>
      </c>
      <c r="I918" s="2">
        <f t="shared" si="86"/>
        <v>1.1009243769999983</v>
      </c>
      <c r="J918" s="6">
        <f t="shared" si="90"/>
        <v>-5.167610169</v>
      </c>
      <c r="K918">
        <v>21375</v>
      </c>
      <c r="L918">
        <f t="shared" si="89"/>
        <v>0.843569641000002</v>
      </c>
      <c r="M918">
        <f t="shared" si="87"/>
        <v>0.843569641000002</v>
      </c>
      <c r="N918" s="9">
        <f>20*LOG10((12200^2*K918^4)/((K918^2+20.6^2)*(K918^2+12200^2)*(K918^2+107.7^2)^0.5*(K918^2+737.9^2)^0.5)/aref)</f>
        <v>-10.196686909228923</v>
      </c>
      <c r="O918">
        <f t="shared" si="91"/>
        <v>-3.928152363228925</v>
      </c>
    </row>
    <row r="919" spans="1:15" ht="12.75">
      <c r="A919">
        <v>21398.437</v>
      </c>
      <c r="B919">
        <v>-87.400497436</v>
      </c>
      <c r="C919">
        <v>-92.570671082</v>
      </c>
      <c r="D919">
        <v>21398.437</v>
      </c>
      <c r="E919">
        <v>-92.770469665</v>
      </c>
      <c r="F919">
        <v>-92.770469665</v>
      </c>
      <c r="G919">
        <v>21398.437</v>
      </c>
      <c r="H919" s="2">
        <f t="shared" si="88"/>
        <v>6.229502564000001</v>
      </c>
      <c r="I919" s="2">
        <f t="shared" si="86"/>
        <v>1.0593289179999914</v>
      </c>
      <c r="J919" s="6">
        <f t="shared" si="90"/>
        <v>-5.170173646000009</v>
      </c>
      <c r="K919">
        <v>21398.437</v>
      </c>
      <c r="L919">
        <f t="shared" si="89"/>
        <v>0.8595303350000023</v>
      </c>
      <c r="M919">
        <f t="shared" si="87"/>
        <v>0.8595303350000023</v>
      </c>
      <c r="N919" s="9">
        <f>20*LOG10((12200^2*K919^4)/((K919^2+20.6^2)*(K919^2+12200^2)*(K919^2+107.7^2)^0.5*(K919^2+737.9^2)^0.5)/aref)</f>
        <v>-10.211038552426393</v>
      </c>
      <c r="O919">
        <f t="shared" si="91"/>
        <v>-3.9815359884263923</v>
      </c>
    </row>
    <row r="920" spans="1:15" ht="12.75">
      <c r="A920">
        <v>21421.875</v>
      </c>
      <c r="B920">
        <v>-87.431358337</v>
      </c>
      <c r="C920">
        <v>-92.604064941</v>
      </c>
      <c r="D920">
        <v>21421.875</v>
      </c>
      <c r="E920">
        <v>-92.735969543</v>
      </c>
      <c r="F920">
        <v>-92.735969543</v>
      </c>
      <c r="G920">
        <v>21421.875</v>
      </c>
      <c r="H920" s="2">
        <f t="shared" si="88"/>
        <v>6.198641662999989</v>
      </c>
      <c r="I920" s="2">
        <f t="shared" si="86"/>
        <v>1.0259350589999912</v>
      </c>
      <c r="J920" s="6">
        <f t="shared" si="90"/>
        <v>-5.172706603999998</v>
      </c>
      <c r="K920">
        <v>21421.875</v>
      </c>
      <c r="L920">
        <f t="shared" si="89"/>
        <v>0.8940304569999995</v>
      </c>
      <c r="M920">
        <f t="shared" si="87"/>
        <v>0.8940304569999995</v>
      </c>
      <c r="N920" s="9">
        <f>20*LOG10((12200^2*K920^4)/((K920^2+20.6^2)*(K920^2+12200^2)*(K920^2+107.7^2)^0.5*(K920^2+737.9^2)^0.5)/aref)</f>
        <v>-10.225382834426513</v>
      </c>
      <c r="O920">
        <f t="shared" si="91"/>
        <v>-4.026741171426524</v>
      </c>
    </row>
    <row r="921" spans="1:15" ht="12.75">
      <c r="A921">
        <v>21445.312</v>
      </c>
      <c r="B921">
        <v>-87.44801330600001</v>
      </c>
      <c r="C921">
        <v>-92.623191833</v>
      </c>
      <c r="D921">
        <v>21445.312</v>
      </c>
      <c r="E921">
        <v>-92.717773437</v>
      </c>
      <c r="F921">
        <v>-92.717773437</v>
      </c>
      <c r="G921">
        <v>21445.312</v>
      </c>
      <c r="H921" s="2">
        <f t="shared" si="88"/>
        <v>6.181986693999988</v>
      </c>
      <c r="I921" s="2">
        <f t="shared" si="86"/>
        <v>1.0068081669999884</v>
      </c>
      <c r="J921" s="6">
        <f t="shared" si="90"/>
        <v>-5.175178527</v>
      </c>
      <c r="K921">
        <v>21445.312</v>
      </c>
      <c r="L921">
        <f t="shared" si="89"/>
        <v>0.9122265629999902</v>
      </c>
      <c r="M921">
        <f t="shared" si="87"/>
        <v>0.9122265629999902</v>
      </c>
      <c r="N921" s="9">
        <f>20*LOG10((12200^2*K921^4)/((K921^2+20.6^2)*(K921^2+12200^2)*(K921^2+107.7^2)^0.5*(K921^2+737.9^2)^0.5)/aref)</f>
        <v>-10.239718531552214</v>
      </c>
      <c r="O921">
        <f t="shared" si="91"/>
        <v>-4.057731837552225</v>
      </c>
    </row>
    <row r="922" spans="1:15" ht="12.75">
      <c r="A922">
        <v>21468.75</v>
      </c>
      <c r="B922">
        <v>-87.473754883</v>
      </c>
      <c r="C922">
        <v>-92.651435852</v>
      </c>
      <c r="D922">
        <v>21468.75</v>
      </c>
      <c r="E922">
        <v>-92.757247925</v>
      </c>
      <c r="F922">
        <v>-92.757247925</v>
      </c>
      <c r="G922">
        <v>21468.75</v>
      </c>
      <c r="H922" s="2">
        <f t="shared" si="88"/>
        <v>6.156245116999997</v>
      </c>
      <c r="I922" s="2">
        <f t="shared" si="86"/>
        <v>0.9785641479999896</v>
      </c>
      <c r="J922" s="6">
        <f t="shared" si="90"/>
        <v>-5.177680969000008</v>
      </c>
      <c r="K922">
        <v>21468.75</v>
      </c>
      <c r="L922">
        <f t="shared" si="89"/>
        <v>0.872752074999994</v>
      </c>
      <c r="M922">
        <f t="shared" si="87"/>
        <v>0.872752074999994</v>
      </c>
      <c r="N922" s="9">
        <f>20*LOG10((12200^2*K922^4)/((K922^2+20.6^2)*(K922^2+12200^2)*(K922^2+107.7^2)^0.5*(K922^2+737.9^2)^0.5)/aref)</f>
        <v>-10.254046867526379</v>
      </c>
      <c r="O922">
        <f t="shared" si="91"/>
        <v>-4.097801750526381</v>
      </c>
    </row>
    <row r="923" spans="1:15" ht="12.75">
      <c r="A923">
        <v>21492.187</v>
      </c>
      <c r="B923">
        <v>-87.427566528</v>
      </c>
      <c r="C923">
        <v>-92.607528686</v>
      </c>
      <c r="D923">
        <v>21492.187</v>
      </c>
      <c r="E923">
        <v>-92.818092346</v>
      </c>
      <c r="F923">
        <v>-92.818092346</v>
      </c>
      <c r="G923">
        <v>21492.187</v>
      </c>
      <c r="H923" s="2">
        <f t="shared" si="88"/>
        <v>6.202433471999996</v>
      </c>
      <c r="I923" s="2">
        <f t="shared" si="86"/>
        <v>1.0224713140000006</v>
      </c>
      <c r="J923" s="6">
        <f t="shared" si="90"/>
        <v>-5.179962157999995</v>
      </c>
      <c r="K923">
        <v>21492.187</v>
      </c>
      <c r="L923">
        <f t="shared" si="89"/>
        <v>0.8119076539999952</v>
      </c>
      <c r="M923">
        <f t="shared" si="87"/>
        <v>0.8119076539999952</v>
      </c>
      <c r="N923" s="9">
        <f>20*LOG10((12200^2*K923^4)/((K923^2+20.6^2)*(K923^2+12200^2)*(K923^2+107.7^2)^0.5*(K923^2+737.9^2)^0.5)/aref)</f>
        <v>-10.268366620115813</v>
      </c>
      <c r="O923">
        <f t="shared" si="91"/>
        <v>-4.065933148115818</v>
      </c>
    </row>
    <row r="924" spans="1:15" ht="12.75">
      <c r="A924">
        <v>21515.625</v>
      </c>
      <c r="B924">
        <v>-87.366088867</v>
      </c>
      <c r="C924">
        <v>-92.54813385</v>
      </c>
      <c r="D924">
        <v>21515.625</v>
      </c>
      <c r="E924">
        <v>-92.814819336</v>
      </c>
      <c r="F924">
        <v>-92.814819336</v>
      </c>
      <c r="G924">
        <v>21515.625</v>
      </c>
      <c r="H924" s="2">
        <f t="shared" si="88"/>
        <v>6.2639111329999935</v>
      </c>
      <c r="I924" s="2">
        <f t="shared" si="86"/>
        <v>1.0818661499999962</v>
      </c>
      <c r="J924" s="6">
        <f t="shared" si="90"/>
        <v>-5.182044982999997</v>
      </c>
      <c r="K924">
        <v>21515.625</v>
      </c>
      <c r="L924">
        <f t="shared" si="89"/>
        <v>0.8151806639999961</v>
      </c>
      <c r="M924">
        <f t="shared" si="87"/>
        <v>0.8151806639999961</v>
      </c>
      <c r="N924" s="9">
        <f>20*LOG10((12200^2*K924^4)/((K924^2+20.6^2)*(K924^2+12200^2)*(K924^2+107.7^2)^0.5*(K924^2+737.9^2)^0.5)/aref)</f>
        <v>-10.282679011765389</v>
      </c>
      <c r="O924">
        <f t="shared" si="91"/>
        <v>-4.018767878765395</v>
      </c>
    </row>
    <row r="925" spans="1:15" ht="12.75">
      <c r="A925">
        <v>21539.062</v>
      </c>
      <c r="B925">
        <v>-87.303001404</v>
      </c>
      <c r="C925">
        <v>-92.487319946</v>
      </c>
      <c r="D925">
        <v>21539.062</v>
      </c>
      <c r="E925">
        <v>-92.769218445</v>
      </c>
      <c r="F925">
        <v>-92.769218445</v>
      </c>
      <c r="G925">
        <v>21539.062</v>
      </c>
      <c r="H925" s="2">
        <f t="shared" si="88"/>
        <v>6.326998595999996</v>
      </c>
      <c r="I925" s="2">
        <f t="shared" si="86"/>
        <v>1.142680053999996</v>
      </c>
      <c r="J925" s="6">
        <f t="shared" si="90"/>
        <v>-5.184318542</v>
      </c>
      <c r="K925">
        <v>21539.062</v>
      </c>
      <c r="L925">
        <f t="shared" si="89"/>
        <v>0.8607815549999884</v>
      </c>
      <c r="M925">
        <f t="shared" si="87"/>
        <v>0.8607815549999884</v>
      </c>
      <c r="N925" s="9">
        <f>20*LOG10((12200^2*K925^4)/((K925^2+20.6^2)*(K925^2+12200^2)*(K925^2+107.7^2)^0.5*(K925^2+737.9^2)^0.5)/aref)</f>
        <v>-10.296982821684516</v>
      </c>
      <c r="O925">
        <f t="shared" si="91"/>
        <v>-3.96998422568452</v>
      </c>
    </row>
    <row r="926" spans="1:15" ht="12.75">
      <c r="A926">
        <v>21562.5</v>
      </c>
      <c r="B926">
        <v>-87.201347351</v>
      </c>
      <c r="C926">
        <v>-92.388336182</v>
      </c>
      <c r="D926">
        <v>21562.5</v>
      </c>
      <c r="E926">
        <v>-92.762016296</v>
      </c>
      <c r="F926">
        <v>-92.762016296</v>
      </c>
      <c r="G926">
        <v>21562.5</v>
      </c>
      <c r="H926" s="2">
        <f t="shared" si="88"/>
        <v>6.428652649</v>
      </c>
      <c r="I926" s="2">
        <f t="shared" si="86"/>
        <v>1.2416638179999921</v>
      </c>
      <c r="J926" s="6">
        <f t="shared" si="90"/>
        <v>-5.186988831000008</v>
      </c>
      <c r="K926">
        <v>21562.5</v>
      </c>
      <c r="L926">
        <f t="shared" si="89"/>
        <v>0.8679837039999967</v>
      </c>
      <c r="M926">
        <f t="shared" si="87"/>
        <v>0.8679837039999967</v>
      </c>
      <c r="N926" s="9">
        <f>20*LOG10((12200^2*K926^4)/((K926^2+20.6^2)*(K926^2+12200^2)*(K926^2+107.7^2)^0.5*(K926^2+737.9^2)^0.5)/aref)</f>
        <v>-10.311279271039107</v>
      </c>
      <c r="O926">
        <f t="shared" si="91"/>
        <v>-3.8826266220391066</v>
      </c>
    </row>
    <row r="927" spans="1:15" ht="12.75">
      <c r="A927">
        <v>21585.937</v>
      </c>
      <c r="B927">
        <v>-87.12184906</v>
      </c>
      <c r="C927">
        <v>-92.311584473</v>
      </c>
      <c r="D927">
        <v>21585.937</v>
      </c>
      <c r="E927">
        <v>-92.801483154</v>
      </c>
      <c r="F927">
        <v>-92.801483154</v>
      </c>
      <c r="G927">
        <v>21585.937</v>
      </c>
      <c r="H927" s="2">
        <f t="shared" si="88"/>
        <v>6.508150939999993</v>
      </c>
      <c r="I927" s="2">
        <f t="shared" si="86"/>
        <v>1.318415526999999</v>
      </c>
      <c r="J927" s="6">
        <f t="shared" si="90"/>
        <v>-5.189735412999994</v>
      </c>
      <c r="K927">
        <v>21585.937</v>
      </c>
      <c r="L927">
        <f t="shared" si="89"/>
        <v>0.8285168459999994</v>
      </c>
      <c r="M927">
        <f t="shared" si="87"/>
        <v>0.8285168459999994</v>
      </c>
      <c r="N927" s="9">
        <f>20*LOG10((12200^2*K927^4)/((K927^2+20.6^2)*(K927^2+12200^2)*(K927^2+107.7^2)^0.5*(K927^2+737.9^2)^0.5)/aref)</f>
        <v>-10.325567140479915</v>
      </c>
      <c r="O927">
        <f t="shared" si="91"/>
        <v>-3.817416200479922</v>
      </c>
    </row>
    <row r="928" spans="1:15" ht="12.75">
      <c r="A928">
        <v>21609.375</v>
      </c>
      <c r="B928">
        <v>-87.081085205</v>
      </c>
      <c r="C928">
        <v>-92.272979736</v>
      </c>
      <c r="D928">
        <v>21609.375</v>
      </c>
      <c r="E928">
        <v>-92.813972473</v>
      </c>
      <c r="F928">
        <v>-92.813972473</v>
      </c>
      <c r="G928">
        <v>21609.375</v>
      </c>
      <c r="H928" s="2">
        <f t="shared" si="88"/>
        <v>6.548914795000002</v>
      </c>
      <c r="I928" s="2">
        <f t="shared" si="86"/>
        <v>1.357020263999999</v>
      </c>
      <c r="J928" s="6">
        <f t="shared" si="90"/>
        <v>-5.191894531000003</v>
      </c>
      <c r="K928">
        <v>21609.375</v>
      </c>
      <c r="L928">
        <f t="shared" si="89"/>
        <v>0.8160275269999886</v>
      </c>
      <c r="M928">
        <f t="shared" si="87"/>
        <v>0.8160275269999886</v>
      </c>
      <c r="N928" s="9">
        <f>20*LOG10((12200^2*K928^4)/((K928^2+20.6^2)*(K928^2+12200^2)*(K928^2+107.7^2)^0.5*(K928^2+737.9^2)^0.5)/aref)</f>
        <v>-10.339847649892974</v>
      </c>
      <c r="O928">
        <f t="shared" si="91"/>
        <v>-3.790932854892972</v>
      </c>
    </row>
    <row r="929" spans="1:15" ht="12.75">
      <c r="A929">
        <v>21632.812</v>
      </c>
      <c r="B929">
        <v>-87.095176697</v>
      </c>
      <c r="C929">
        <v>-92.289291382</v>
      </c>
      <c r="D929">
        <v>21632.812</v>
      </c>
      <c r="E929">
        <v>-92.758750915</v>
      </c>
      <c r="F929">
        <v>-92.758750915</v>
      </c>
      <c r="G929">
        <v>21632.812</v>
      </c>
      <c r="H929" s="2">
        <f t="shared" si="88"/>
        <v>6.534823302999996</v>
      </c>
      <c r="I929" s="2">
        <f t="shared" si="86"/>
        <v>1.3407086179999936</v>
      </c>
      <c r="J929" s="6">
        <f t="shared" si="90"/>
        <v>-5.194114685000002</v>
      </c>
      <c r="K929">
        <v>21632.812</v>
      </c>
      <c r="L929">
        <f t="shared" si="89"/>
        <v>0.8712490850000023</v>
      </c>
      <c r="M929">
        <f t="shared" si="87"/>
        <v>0.8712490850000023</v>
      </c>
      <c r="N929" s="9">
        <f>20*LOG10((12200^2*K929^4)/((K929^2+20.6^2)*(K929^2+12200^2)*(K929^2+107.7^2)^0.5*(K929^2+737.9^2)^0.5)/aref)</f>
        <v>-10.354119581369073</v>
      </c>
      <c r="O929">
        <f t="shared" si="91"/>
        <v>-3.8192962783690767</v>
      </c>
    </row>
    <row r="930" spans="1:15" ht="12.75">
      <c r="A930">
        <v>21656.25</v>
      </c>
      <c r="B930">
        <v>-87.158210754</v>
      </c>
      <c r="C930">
        <v>-92.354919434</v>
      </c>
      <c r="D930">
        <v>21656.25</v>
      </c>
      <c r="E930">
        <v>-92.696228027</v>
      </c>
      <c r="F930">
        <v>-92.696228027</v>
      </c>
      <c r="G930">
        <v>21656.25</v>
      </c>
      <c r="H930" s="2">
        <f t="shared" si="88"/>
        <v>6.471789246</v>
      </c>
      <c r="I930" s="2">
        <f t="shared" si="86"/>
        <v>1.2750805659999997</v>
      </c>
      <c r="J930" s="6">
        <f t="shared" si="90"/>
        <v>-5.19670868</v>
      </c>
      <c r="K930">
        <v>21656.25</v>
      </c>
      <c r="L930">
        <f t="shared" si="89"/>
        <v>0.9337719729999918</v>
      </c>
      <c r="M930">
        <f t="shared" si="87"/>
        <v>0.9337719729999918</v>
      </c>
      <c r="N930" s="9">
        <f>20*LOG10((12200^2*K930^4)/((K930^2+20.6^2)*(K930^2+12200^2)*(K930^2+107.7^2)^0.5*(K930^2+737.9^2)^0.5)/aref)</f>
        <v>-10.36838415351351</v>
      </c>
      <c r="O930">
        <f t="shared" si="91"/>
        <v>-3.89659490751351</v>
      </c>
    </row>
    <row r="931" spans="1:15" ht="12.75">
      <c r="A931">
        <v>21679.687</v>
      </c>
      <c r="B931">
        <v>-87.167137146</v>
      </c>
      <c r="C931">
        <v>-92.366073608</v>
      </c>
      <c r="D931">
        <v>21679.687</v>
      </c>
      <c r="E931">
        <v>-92.632209778</v>
      </c>
      <c r="F931">
        <v>-92.632209778</v>
      </c>
      <c r="G931">
        <v>21679.687</v>
      </c>
      <c r="H931" s="2">
        <f t="shared" si="88"/>
        <v>6.462862853999994</v>
      </c>
      <c r="I931" s="2">
        <f t="shared" si="86"/>
        <v>1.263926392000002</v>
      </c>
      <c r="J931" s="6">
        <f t="shared" si="90"/>
        <v>-5.198936461999992</v>
      </c>
      <c r="K931">
        <v>21679.687</v>
      </c>
      <c r="L931">
        <f t="shared" si="89"/>
        <v>0.9977902219999919</v>
      </c>
      <c r="M931">
        <f t="shared" si="87"/>
        <v>0.9977902219999919</v>
      </c>
      <c r="N931" s="9">
        <f>20*LOG10((12200^2*K931^4)/((K931^2+20.6^2)*(K931^2+12200^2)*(K931^2+107.7^2)^0.5*(K931^2+737.9^2)^0.5)/aref)</f>
        <v>-10.382640149855805</v>
      </c>
      <c r="O931">
        <f t="shared" si="91"/>
        <v>-3.919777295855811</v>
      </c>
    </row>
    <row r="932" spans="1:15" ht="12.75">
      <c r="A932">
        <v>21703.125</v>
      </c>
      <c r="B932">
        <v>-87.037765503</v>
      </c>
      <c r="C932">
        <v>-92.238777161</v>
      </c>
      <c r="D932">
        <v>21703.125</v>
      </c>
      <c r="E932">
        <v>-92.573440552</v>
      </c>
      <c r="F932">
        <v>-92.573440552</v>
      </c>
      <c r="G932">
        <v>21703.125</v>
      </c>
      <c r="H932" s="2">
        <f t="shared" si="88"/>
        <v>6.592234496999993</v>
      </c>
      <c r="I932" s="2">
        <f t="shared" si="86"/>
        <v>1.3912228389999939</v>
      </c>
      <c r="J932" s="6">
        <f t="shared" si="90"/>
        <v>-5.201011657999999</v>
      </c>
      <c r="K932">
        <v>21703.125</v>
      </c>
      <c r="L932">
        <f t="shared" si="89"/>
        <v>1.0565594480000016</v>
      </c>
      <c r="M932">
        <f t="shared" si="87"/>
        <v>1.0565594480000016</v>
      </c>
      <c r="N932" s="9">
        <f>20*LOG10((12200^2*K932^4)/((K932^2+20.6^2)*(K932^2+12200^2)*(K932^2+107.7^2)^0.5*(K932^2+737.9^2)^0.5)/aref)</f>
        <v>-10.396888787719682</v>
      </c>
      <c r="O932">
        <f t="shared" si="91"/>
        <v>-3.8046542907196894</v>
      </c>
    </row>
    <row r="933" spans="1:15" ht="12.75">
      <c r="A933">
        <v>21726.562</v>
      </c>
      <c r="B933">
        <v>-86.845565796</v>
      </c>
      <c r="C933">
        <v>-92.04875946</v>
      </c>
      <c r="D933">
        <v>21726.562</v>
      </c>
      <c r="E933">
        <v>-92.590324402</v>
      </c>
      <c r="F933">
        <v>-92.590324402</v>
      </c>
      <c r="G933">
        <v>21726.562</v>
      </c>
      <c r="H933" s="2">
        <f t="shared" si="88"/>
        <v>6.784434203999993</v>
      </c>
      <c r="I933" s="2">
        <f t="shared" si="86"/>
        <v>1.581240539999996</v>
      </c>
      <c r="J933" s="6">
        <f t="shared" si="90"/>
        <v>-5.203193663999997</v>
      </c>
      <c r="K933">
        <v>21726.562</v>
      </c>
      <c r="L933">
        <f t="shared" si="89"/>
        <v>1.0396755980000023</v>
      </c>
      <c r="M933">
        <f t="shared" si="87"/>
        <v>1.0396755980000023</v>
      </c>
      <c r="N933" s="9">
        <f>20*LOG10((12200^2*K933^4)/((K933^2+20.6^2)*(K933^2+12200^2)*(K933^2+107.7^2)^0.5*(K933^2+737.9^2)^0.5)/aref)</f>
        <v>-10.411128852072078</v>
      </c>
      <c r="O933">
        <f t="shared" si="91"/>
        <v>-3.6266946480720854</v>
      </c>
    </row>
    <row r="934" spans="1:15" ht="12.75">
      <c r="A934">
        <v>21750</v>
      </c>
      <c r="B934">
        <v>-86.654602051</v>
      </c>
      <c r="C934">
        <v>-91.860092163</v>
      </c>
      <c r="D934">
        <v>21750</v>
      </c>
      <c r="E934">
        <v>-92.660812378</v>
      </c>
      <c r="F934">
        <v>-92.660812378</v>
      </c>
      <c r="G934">
        <v>21750</v>
      </c>
      <c r="H934" s="2">
        <f t="shared" si="88"/>
        <v>6.975397948999998</v>
      </c>
      <c r="I934" s="2">
        <f t="shared" si="86"/>
        <v>1.769907836999991</v>
      </c>
      <c r="J934" s="6">
        <f t="shared" si="90"/>
        <v>-5.205490112000007</v>
      </c>
      <c r="K934">
        <v>21750</v>
      </c>
      <c r="L934">
        <f t="shared" si="89"/>
        <v>0.9691876219999926</v>
      </c>
      <c r="M934">
        <f t="shared" si="87"/>
        <v>0.9691876219999926</v>
      </c>
      <c r="N934" s="9">
        <f>20*LOG10((12200^2*K934^4)/((K934^2+20.6^2)*(K934^2+12200^2)*(K934^2+107.7^2)^0.5*(K934^2+737.9^2)^0.5)/aref)</f>
        <v>-10.42536155895434</v>
      </c>
      <c r="O934">
        <f t="shared" si="91"/>
        <v>-3.4499636099543416</v>
      </c>
    </row>
    <row r="935" spans="1:15" ht="12.75">
      <c r="A935">
        <v>21773.437</v>
      </c>
      <c r="B935">
        <v>-86.464073181</v>
      </c>
      <c r="C935">
        <v>-91.671676636</v>
      </c>
      <c r="D935">
        <v>21773.437</v>
      </c>
      <c r="E935">
        <v>-92.676147461</v>
      </c>
      <c r="F935">
        <v>-92.676147461</v>
      </c>
      <c r="G935">
        <v>21773.437</v>
      </c>
      <c r="H935" s="2">
        <f t="shared" si="88"/>
        <v>7.165926818999992</v>
      </c>
      <c r="I935" s="2">
        <f t="shared" si="86"/>
        <v>1.9583233639999946</v>
      </c>
      <c r="J935" s="6">
        <f t="shared" si="90"/>
        <v>-5.207603454999997</v>
      </c>
      <c r="K935">
        <v>21773.437</v>
      </c>
      <c r="L935">
        <f t="shared" si="89"/>
        <v>0.9538525389999961</v>
      </c>
      <c r="M935">
        <f t="shared" si="87"/>
        <v>0.9538525389999961</v>
      </c>
      <c r="N935" s="9">
        <f>20*LOG10((12200^2*K935^4)/((K935^2+20.6^2)*(K935^2+12200^2)*(K935^2+107.7^2)^0.5*(K935^2+737.9^2)^0.5)/aref)</f>
        <v>-10.439585694769487</v>
      </c>
      <c r="O935">
        <f t="shared" si="91"/>
        <v>-3.2736588757694953</v>
      </c>
    </row>
    <row r="936" spans="1:15" ht="12.75">
      <c r="A936">
        <v>21796.875</v>
      </c>
      <c r="B936">
        <v>-86.304672241</v>
      </c>
      <c r="C936">
        <v>-91.514144897</v>
      </c>
      <c r="D936">
        <v>21796.875</v>
      </c>
      <c r="E936">
        <v>-92.680007935</v>
      </c>
      <c r="F936">
        <v>-92.680007935</v>
      </c>
      <c r="G936">
        <v>21796.875</v>
      </c>
      <c r="H936" s="2">
        <f t="shared" si="88"/>
        <v>7.32532775899999</v>
      </c>
      <c r="I936" s="2">
        <f t="shared" si="86"/>
        <v>2.1158551030000012</v>
      </c>
      <c r="J936" s="6">
        <f t="shared" si="90"/>
        <v>-5.209472655999988</v>
      </c>
      <c r="K936">
        <v>21796.875</v>
      </c>
      <c r="L936">
        <f t="shared" si="89"/>
        <v>0.9499920649999893</v>
      </c>
      <c r="M936">
        <f t="shared" si="87"/>
        <v>0.9499920649999893</v>
      </c>
      <c r="N936" s="9">
        <f>20*LOG10((12200^2*K936^4)/((K936^2+20.6^2)*(K936^2+12200^2)*(K936^2+107.7^2)^0.5*(K936^2+737.9^2)^0.5)/aref)</f>
        <v>-10.453802474275742</v>
      </c>
      <c r="O936">
        <f t="shared" si="91"/>
        <v>-3.128474715275752</v>
      </c>
    </row>
    <row r="937" spans="1:15" ht="12.75">
      <c r="A937">
        <v>21820.312</v>
      </c>
      <c r="B937">
        <v>-86.230804443</v>
      </c>
      <c r="C937">
        <v>-91.442512512</v>
      </c>
      <c r="D937">
        <v>21820.312</v>
      </c>
      <c r="E937">
        <v>-92.801147461</v>
      </c>
      <c r="F937">
        <v>-92.801147461</v>
      </c>
      <c r="G937">
        <v>21820.312</v>
      </c>
      <c r="H937" s="2">
        <f t="shared" si="88"/>
        <v>7.399195556999999</v>
      </c>
      <c r="I937" s="2">
        <f t="shared" si="86"/>
        <v>2.187487488000002</v>
      </c>
      <c r="J937" s="6">
        <f t="shared" si="90"/>
        <v>-5.211708068999997</v>
      </c>
      <c r="K937">
        <v>21820.312</v>
      </c>
      <c r="L937">
        <f t="shared" si="89"/>
        <v>0.8288525389999961</v>
      </c>
      <c r="M937">
        <f t="shared" si="87"/>
        <v>0.8288525389999961</v>
      </c>
      <c r="N937" s="9">
        <f>20*LOG10((12200^2*K937^4)/((K937^2+20.6^2)*(K937^2+12200^2)*(K937^2+107.7^2)^0.5*(K937^2+737.9^2)^0.5)/aref)</f>
        <v>-10.468010685310844</v>
      </c>
      <c r="O937">
        <f t="shared" si="91"/>
        <v>-3.0688151283108454</v>
      </c>
    </row>
    <row r="938" spans="1:15" ht="12.75">
      <c r="A938">
        <v>21843.75</v>
      </c>
      <c r="B938">
        <v>-86.304229736</v>
      </c>
      <c r="C938">
        <v>-91.51839447</v>
      </c>
      <c r="D938">
        <v>21843.75</v>
      </c>
      <c r="E938">
        <v>-93.056655884</v>
      </c>
      <c r="F938">
        <v>-93.056655884</v>
      </c>
      <c r="G938">
        <v>21843.75</v>
      </c>
      <c r="H938" s="2">
        <f t="shared" si="88"/>
        <v>7.325770263999999</v>
      </c>
      <c r="I938" s="2">
        <f t="shared" si="86"/>
        <v>2.1116055299999914</v>
      </c>
      <c r="J938" s="6">
        <f t="shared" si="90"/>
        <v>-5.214164734000008</v>
      </c>
      <c r="K938">
        <v>21843.75</v>
      </c>
      <c r="L938">
        <f t="shared" si="89"/>
        <v>0.5733441160000012</v>
      </c>
      <c r="M938">
        <f t="shared" si="87"/>
        <v>0.5733441160000012</v>
      </c>
      <c r="N938" s="9">
        <f>20*LOG10((12200^2*K938^4)/((K938^2+20.6^2)*(K938^2+12200^2)*(K938^2+107.7^2)^0.5*(K938^2+737.9^2)^0.5)/aref)</f>
        <v>-10.48221154134918</v>
      </c>
      <c r="O938">
        <f t="shared" si="91"/>
        <v>-3.156441277349181</v>
      </c>
    </row>
    <row r="939" spans="1:15" ht="12.75">
      <c r="A939">
        <v>21867.187</v>
      </c>
      <c r="B939">
        <v>-86.399688721</v>
      </c>
      <c r="C939">
        <v>-91.615882874</v>
      </c>
      <c r="D939">
        <v>21867.187</v>
      </c>
      <c r="E939">
        <v>-93.402153015</v>
      </c>
      <c r="F939">
        <v>-93.402153015</v>
      </c>
      <c r="G939">
        <v>21867.187</v>
      </c>
      <c r="H939" s="2">
        <f t="shared" si="88"/>
        <v>7.2303112789999915</v>
      </c>
      <c r="I939" s="2">
        <f t="shared" si="86"/>
        <v>2.014117126000002</v>
      </c>
      <c r="J939" s="6">
        <f t="shared" si="90"/>
        <v>-5.216194152999989</v>
      </c>
      <c r="K939">
        <v>21867.187</v>
      </c>
      <c r="L939">
        <f t="shared" si="89"/>
        <v>0.22784698499999934</v>
      </c>
      <c r="M939">
        <f t="shared" si="87"/>
        <v>0.22784698499999934</v>
      </c>
      <c r="N939" s="9">
        <f>20*LOG10((12200^2*K939^4)/((K939^2+20.6^2)*(K939^2+12200^2)*(K939^2+107.7^2)^0.5*(K939^2+737.9^2)^0.5)/aref)</f>
        <v>-10.496403831661858</v>
      </c>
      <c r="O939">
        <f t="shared" si="91"/>
        <v>-3.266092552661867</v>
      </c>
    </row>
    <row r="940" spans="1:15" ht="12.75">
      <c r="A940">
        <v>21890.625</v>
      </c>
      <c r="B940">
        <v>-86.356208801</v>
      </c>
      <c r="C940">
        <v>-91.574317932</v>
      </c>
      <c r="D940">
        <v>21890.625</v>
      </c>
      <c r="E940">
        <v>-93.800796509</v>
      </c>
      <c r="F940">
        <v>-93.800796509</v>
      </c>
      <c r="G940">
        <v>21890.625</v>
      </c>
      <c r="H940" s="2">
        <f t="shared" si="88"/>
        <v>7.2737911990000015</v>
      </c>
      <c r="I940" s="2">
        <f t="shared" si="86"/>
        <v>2.055682067999996</v>
      </c>
      <c r="J940" s="6">
        <f t="shared" si="90"/>
        <v>-5.218109131000006</v>
      </c>
      <c r="K940">
        <v>21890.625</v>
      </c>
      <c r="L940">
        <f t="shared" si="89"/>
        <v>-0.17079650899999876</v>
      </c>
      <c r="M940">
        <f t="shared" si="87"/>
        <v>-0.17079650899999876</v>
      </c>
      <c r="N940" s="9">
        <f>20*LOG10((12200^2*K940^4)/((K940^2+20.6^2)*(K940^2+12200^2)*(K940^2+107.7^2)^0.5*(K940^2+737.9^2)^0.5)/aref)</f>
        <v>-10.510588768438737</v>
      </c>
      <c r="O940">
        <f t="shared" si="91"/>
        <v>-3.2367975694387354</v>
      </c>
    </row>
    <row r="941" spans="1:15" ht="12.75">
      <c r="A941">
        <v>21914.062</v>
      </c>
      <c r="B941">
        <v>-86.236152649</v>
      </c>
      <c r="C941">
        <v>-91.456199646</v>
      </c>
      <c r="D941">
        <v>21914.062</v>
      </c>
      <c r="E941">
        <v>-94.250061035</v>
      </c>
      <c r="F941">
        <v>-94.250061035</v>
      </c>
      <c r="G941">
        <v>21914.062</v>
      </c>
      <c r="H941" s="2">
        <f t="shared" si="88"/>
        <v>7.393847350999991</v>
      </c>
      <c r="I941" s="2">
        <f t="shared" si="86"/>
        <v>2.1738003539999937</v>
      </c>
      <c r="J941" s="6">
        <f t="shared" si="90"/>
        <v>-5.220046996999997</v>
      </c>
      <c r="K941">
        <v>21914.062</v>
      </c>
      <c r="L941">
        <f t="shared" si="89"/>
        <v>-0.6200610350000062</v>
      </c>
      <c r="M941">
        <f t="shared" si="87"/>
        <v>-0.6200610350000062</v>
      </c>
      <c r="N941" s="9">
        <f>20*LOG10((12200^2*K941^4)/((K941^2+20.6^2)*(K941^2+12200^2)*(K941^2+107.7^2)^0.5*(K941^2+737.9^2)^0.5)/aref)</f>
        <v>-10.524765142382897</v>
      </c>
      <c r="O941">
        <f t="shared" si="91"/>
        <v>-3.130917791382906</v>
      </c>
    </row>
    <row r="942" spans="1:15" ht="12.75">
      <c r="A942">
        <v>21937.5</v>
      </c>
      <c r="B942">
        <v>-86.032424927</v>
      </c>
      <c r="C942">
        <v>-91.254455566</v>
      </c>
      <c r="D942">
        <v>21937.5</v>
      </c>
      <c r="E942">
        <v>-94.772621155</v>
      </c>
      <c r="F942">
        <v>-94.772621155</v>
      </c>
      <c r="G942">
        <v>21937.5</v>
      </c>
      <c r="H942" s="2">
        <f t="shared" si="88"/>
        <v>7.597575073000002</v>
      </c>
      <c r="I942" s="2">
        <f t="shared" si="86"/>
        <v>2.375544433999991</v>
      </c>
      <c r="J942" s="6">
        <f t="shared" si="90"/>
        <v>-5.22203063900001</v>
      </c>
      <c r="K942">
        <v>21937.5</v>
      </c>
      <c r="L942">
        <f t="shared" si="89"/>
        <v>-1.1426211550000005</v>
      </c>
      <c r="M942">
        <f t="shared" si="87"/>
        <v>-1.1426211550000005</v>
      </c>
      <c r="N942" s="9">
        <f>20*LOG10((12200^2*K942^4)/((K942^2+20.6^2)*(K942^2+12200^2)*(K942^2+107.7^2)^0.5*(K942^2+737.9^2)^0.5)/aref)</f>
        <v>-10.538934164399054</v>
      </c>
      <c r="O942">
        <f t="shared" si="91"/>
        <v>-2.941359091399052</v>
      </c>
    </row>
    <row r="943" spans="1:15" ht="12.75">
      <c r="A943">
        <v>21960.937</v>
      </c>
      <c r="B943">
        <v>-85.72240448</v>
      </c>
      <c r="C943">
        <v>-90.946533203</v>
      </c>
      <c r="D943">
        <v>21960.937</v>
      </c>
      <c r="E943">
        <v>-95.340454102</v>
      </c>
      <c r="F943">
        <v>-95.340454102</v>
      </c>
      <c r="G943">
        <v>21960.937</v>
      </c>
      <c r="H943" s="2">
        <f t="shared" si="88"/>
        <v>7.907595520000001</v>
      </c>
      <c r="I943" s="2">
        <f t="shared" si="86"/>
        <v>2.683466796999994</v>
      </c>
      <c r="J943" s="6">
        <f t="shared" si="90"/>
        <v>-5.224128723000007</v>
      </c>
      <c r="K943">
        <v>21960.937</v>
      </c>
      <c r="L943">
        <f t="shared" si="89"/>
        <v>-1.710454102</v>
      </c>
      <c r="M943">
        <f t="shared" si="87"/>
        <v>-1.710454102</v>
      </c>
      <c r="N943" s="9">
        <f>20*LOG10((12200^2*K943^4)/((K943^2+20.6^2)*(K943^2+12200^2)*(K943^2+107.7^2)^0.5*(K943^2+737.9^2)^0.5)/aref)</f>
        <v>-10.553094626620862</v>
      </c>
      <c r="O943">
        <f t="shared" si="91"/>
        <v>-2.6454991066208606</v>
      </c>
    </row>
    <row r="944" spans="1:15" ht="12.75">
      <c r="A944">
        <v>21984.375</v>
      </c>
      <c r="B944">
        <v>-85.425598144</v>
      </c>
      <c r="C944">
        <v>-90.651573181</v>
      </c>
      <c r="D944">
        <v>21984.375</v>
      </c>
      <c r="E944">
        <v>-95.913848877</v>
      </c>
      <c r="F944">
        <v>-95.913848877</v>
      </c>
      <c r="G944">
        <v>21984.375</v>
      </c>
      <c r="H944" s="2">
        <f t="shared" si="88"/>
        <v>8.20440185599999</v>
      </c>
      <c r="I944" s="2">
        <f t="shared" si="86"/>
        <v>2.978426818999992</v>
      </c>
      <c r="J944" s="6">
        <f t="shared" si="90"/>
        <v>-5.225975036999998</v>
      </c>
      <c r="K944">
        <v>21984.375</v>
      </c>
      <c r="L944">
        <f t="shared" si="89"/>
        <v>-2.283848877000011</v>
      </c>
      <c r="M944">
        <f t="shared" si="87"/>
        <v>-2.283848877000011</v>
      </c>
      <c r="N944" s="9">
        <f>20*LOG10((12200^2*K944^4)/((K944^2+20.6^2)*(K944^2+12200^2)*(K944^2+107.7^2)^0.5*(K944^2+737.9^2)^0.5)/aref)</f>
        <v>-10.567247738667273</v>
      </c>
      <c r="O944">
        <f t="shared" si="91"/>
        <v>-2.3628458826672833</v>
      </c>
    </row>
    <row r="945" spans="1:15" ht="12.75">
      <c r="A945">
        <v>22007.812</v>
      </c>
      <c r="B945">
        <v>-85.280883789</v>
      </c>
      <c r="C945">
        <v>-90.508613586</v>
      </c>
      <c r="D945">
        <v>22007.812</v>
      </c>
      <c r="E945">
        <v>-96.4659729</v>
      </c>
      <c r="F945">
        <v>-96.4659729</v>
      </c>
      <c r="G945">
        <v>22007.812</v>
      </c>
      <c r="H945" s="2">
        <f t="shared" si="88"/>
        <v>8.349116210999995</v>
      </c>
      <c r="I945" s="2">
        <f t="shared" si="86"/>
        <v>3.121386414</v>
      </c>
      <c r="J945" s="6">
        <f t="shared" si="90"/>
        <v>-5.227729796999995</v>
      </c>
      <c r="K945">
        <v>22007.812</v>
      </c>
      <c r="L945">
        <f t="shared" si="89"/>
        <v>-2.8359729000000016</v>
      </c>
      <c r="M945">
        <f t="shared" si="87"/>
        <v>-2.8359729000000016</v>
      </c>
      <c r="N945" s="9">
        <f>20*LOG10((12200^2*K945^4)/((K945^2+20.6^2)*(K945^2+12200^2)*(K945^2+107.7^2)^0.5*(K945^2+737.9^2)^0.5)/aref)</f>
        <v>-10.581392294101136</v>
      </c>
      <c r="O945">
        <f t="shared" si="91"/>
        <v>-2.232276083101141</v>
      </c>
    </row>
    <row r="946" spans="1:15" ht="12.75">
      <c r="A946">
        <v>22031.25</v>
      </c>
      <c r="B946">
        <v>-85.293327332</v>
      </c>
      <c r="C946">
        <v>-90.523017883</v>
      </c>
      <c r="D946">
        <v>22031.25</v>
      </c>
      <c r="E946">
        <v>-96.962371826</v>
      </c>
      <c r="F946">
        <v>-96.962371826</v>
      </c>
      <c r="G946">
        <v>22031.25</v>
      </c>
      <c r="H946" s="2">
        <f t="shared" si="88"/>
        <v>8.336672667999991</v>
      </c>
      <c r="I946" s="2">
        <f t="shared" si="86"/>
        <v>3.106982117000001</v>
      </c>
      <c r="J946" s="6">
        <f t="shared" si="90"/>
        <v>-5.22969055099999</v>
      </c>
      <c r="K946">
        <v>22031.25</v>
      </c>
      <c r="L946">
        <f t="shared" si="89"/>
        <v>-3.3323718259999993</v>
      </c>
      <c r="M946">
        <f t="shared" si="87"/>
        <v>-3.3323718259999993</v>
      </c>
      <c r="N946" s="9">
        <f>20*LOG10((12200^2*K946^4)/((K946^2+20.6^2)*(K946^2+12200^2)*(K946^2+107.7^2)^0.5*(K946^2+737.9^2)^0.5)/aref)</f>
        <v>-10.595529501255045</v>
      </c>
      <c r="O946">
        <f t="shared" si="91"/>
        <v>-2.258856833255054</v>
      </c>
    </row>
    <row r="947" spans="1:15" ht="12.75">
      <c r="A947">
        <v>22054.687</v>
      </c>
      <c r="B947">
        <v>-85.331748962</v>
      </c>
      <c r="C947">
        <v>-90.563537598</v>
      </c>
      <c r="D947">
        <v>22054.687</v>
      </c>
      <c r="E947">
        <v>-97.380439758</v>
      </c>
      <c r="F947">
        <v>-97.380439758</v>
      </c>
      <c r="G947">
        <v>22054.687</v>
      </c>
      <c r="H947" s="2">
        <f t="shared" si="88"/>
        <v>8.29825103799999</v>
      </c>
      <c r="I947" s="2">
        <f t="shared" si="86"/>
        <v>3.066462401999999</v>
      </c>
      <c r="J947" s="6">
        <f t="shared" si="90"/>
        <v>-5.23178863599999</v>
      </c>
      <c r="K947">
        <v>22054.687</v>
      </c>
      <c r="L947">
        <f t="shared" si="89"/>
        <v>-3.750439757999999</v>
      </c>
      <c r="M947">
        <f t="shared" si="87"/>
        <v>-3.750439757999999</v>
      </c>
      <c r="N947" s="9">
        <f>20*LOG10((12200^2*K947^4)/((K947^2+20.6^2)*(K947^2+12200^2)*(K947^2+107.7^2)^0.5*(K947^2+737.9^2)^0.5)/aref)</f>
        <v>-10.609658155119625</v>
      </c>
      <c r="O947">
        <f t="shared" si="91"/>
        <v>-2.3114071171196358</v>
      </c>
    </row>
    <row r="948" spans="1:15" ht="12.75">
      <c r="A948">
        <v>22078.125</v>
      </c>
      <c r="B948">
        <v>-85.312728882</v>
      </c>
      <c r="C948">
        <v>-90.54662323</v>
      </c>
      <c r="D948">
        <v>22078.125</v>
      </c>
      <c r="E948">
        <v>-97.71207428</v>
      </c>
      <c r="F948">
        <v>-97.71207428</v>
      </c>
      <c r="G948">
        <v>22078.125</v>
      </c>
      <c r="H948" s="2">
        <f t="shared" si="88"/>
        <v>8.317271117999994</v>
      </c>
      <c r="I948" s="2">
        <f t="shared" si="86"/>
        <v>3.083376770000001</v>
      </c>
      <c r="J948" s="6">
        <f t="shared" si="90"/>
        <v>-5.233894347999993</v>
      </c>
      <c r="K948">
        <v>22078.125</v>
      </c>
      <c r="L948">
        <f t="shared" si="89"/>
        <v>-4.0820742800000005</v>
      </c>
      <c r="M948">
        <f t="shared" si="87"/>
        <v>-4.0820742800000005</v>
      </c>
      <c r="N948" s="9">
        <f>20*LOG10((12200^2*K948^4)/((K948^2+20.6^2)*(K948^2+12200^2)*(K948^2+107.7^2)^0.5*(K948^2+737.9^2)^0.5)/aref)</f>
        <v>-10.623779462740597</v>
      </c>
      <c r="O948">
        <f t="shared" si="91"/>
        <v>-2.306508344740603</v>
      </c>
    </row>
    <row r="949" spans="1:15" ht="12.75">
      <c r="A949">
        <v>22101.562</v>
      </c>
      <c r="B949">
        <v>-85.249191284</v>
      </c>
      <c r="C949">
        <v>-90.484931946</v>
      </c>
      <c r="D949">
        <v>22101.562</v>
      </c>
      <c r="E949">
        <v>-97.96685791</v>
      </c>
      <c r="F949">
        <v>-97.96685791</v>
      </c>
      <c r="G949">
        <v>22101.562</v>
      </c>
      <c r="H949" s="2">
        <f t="shared" si="88"/>
        <v>8.38080871599999</v>
      </c>
      <c r="I949" s="2">
        <f t="shared" si="86"/>
        <v>3.1450680539999922</v>
      </c>
      <c r="J949" s="6">
        <f t="shared" si="90"/>
        <v>-5.235740661999998</v>
      </c>
      <c r="K949">
        <v>22101.562</v>
      </c>
      <c r="L949">
        <f t="shared" si="89"/>
        <v>-4.336857910000006</v>
      </c>
      <c r="M949">
        <f t="shared" si="87"/>
        <v>-4.336857910000006</v>
      </c>
      <c r="N949" s="9">
        <f>20*LOG10((12200^2*K949^4)/((K949^2+20.6^2)*(K949^2+12200^2)*(K949^2+107.7^2)^0.5*(K949^2+737.9^2)^0.5)/aref)</f>
        <v>-10.637892220534908</v>
      </c>
      <c r="O949">
        <f t="shared" si="91"/>
        <v>-2.2570835045349185</v>
      </c>
    </row>
    <row r="950" spans="1:15" ht="12.75">
      <c r="A950">
        <v>22125</v>
      </c>
      <c r="B950">
        <v>-85.110038757</v>
      </c>
      <c r="C950">
        <v>-90.347541809</v>
      </c>
      <c r="D950">
        <v>22125</v>
      </c>
      <c r="E950">
        <v>-98.164207458</v>
      </c>
      <c r="F950">
        <v>-98.164207458</v>
      </c>
      <c r="G950">
        <v>22125</v>
      </c>
      <c r="H950" s="2">
        <f t="shared" si="88"/>
        <v>8.519961242999997</v>
      </c>
      <c r="I950" s="2">
        <f t="shared" si="86"/>
        <v>3.2824581909999893</v>
      </c>
      <c r="J950" s="6">
        <f t="shared" si="90"/>
        <v>-5.237503052000008</v>
      </c>
      <c r="K950">
        <v>22125</v>
      </c>
      <c r="L950">
        <f t="shared" si="89"/>
        <v>-4.534207458000012</v>
      </c>
      <c r="M950">
        <f t="shared" si="87"/>
        <v>-4.534207458000012</v>
      </c>
      <c r="N950" s="9">
        <f>20*LOG10((12200^2*K950^4)/((K950^2+20.6^2)*(K950^2+12200^2)*(K950^2+107.7^2)^0.5*(K950^2+737.9^2)^0.5)/aref)</f>
        <v>-10.651997634260917</v>
      </c>
      <c r="O950">
        <f t="shared" si="91"/>
        <v>-2.13203639126092</v>
      </c>
    </row>
    <row r="951" spans="1:15" ht="12.75">
      <c r="A951">
        <v>22148.437</v>
      </c>
      <c r="B951">
        <v>-84.898574829</v>
      </c>
      <c r="C951">
        <v>-90.137947082</v>
      </c>
      <c r="D951">
        <v>22148.437</v>
      </c>
      <c r="E951">
        <v>-98.3227005</v>
      </c>
      <c r="F951">
        <v>-98.3227005</v>
      </c>
      <c r="G951">
        <v>22148.437</v>
      </c>
      <c r="H951" s="2">
        <f t="shared" si="88"/>
        <v>8.731425170999998</v>
      </c>
      <c r="I951" s="2">
        <f t="shared" si="86"/>
        <v>3.492052917999999</v>
      </c>
      <c r="J951" s="6">
        <f t="shared" si="90"/>
        <v>-5.239372252999999</v>
      </c>
      <c r="K951">
        <v>22148.437</v>
      </c>
      <c r="L951">
        <f t="shared" si="89"/>
        <v>-4.692700500000001</v>
      </c>
      <c r="M951">
        <f t="shared" si="87"/>
        <v>-4.692700500000001</v>
      </c>
      <c r="N951" s="9">
        <f>20*LOG10((12200^2*K951^4)/((K951^2+20.6^2)*(K951^2+12200^2)*(K951^2+107.7^2)^0.5*(K951^2+737.9^2)^0.5)/aref)</f>
        <v>-10.666094501760455</v>
      </c>
      <c r="O951">
        <f t="shared" si="91"/>
        <v>-1.9346693307604568</v>
      </c>
    </row>
    <row r="952" spans="1:15" ht="12.75">
      <c r="A952">
        <v>22171.875</v>
      </c>
      <c r="B952">
        <v>-84.652114868</v>
      </c>
      <c r="C952">
        <v>-89.893203735</v>
      </c>
      <c r="D952">
        <v>22171.875</v>
      </c>
      <c r="E952">
        <v>-98.45665741</v>
      </c>
      <c r="F952">
        <v>-98.45665741</v>
      </c>
      <c r="G952">
        <v>22171.875</v>
      </c>
      <c r="H952" s="2">
        <f t="shared" si="88"/>
        <v>8.977885131999997</v>
      </c>
      <c r="I952" s="2">
        <f t="shared" si="86"/>
        <v>3.7367962649999953</v>
      </c>
      <c r="J952" s="6">
        <f t="shared" si="90"/>
        <v>-5.241088867000002</v>
      </c>
      <c r="K952">
        <v>22171.875</v>
      </c>
      <c r="L952">
        <f t="shared" si="89"/>
        <v>-4.82665741000001</v>
      </c>
      <c r="M952">
        <f t="shared" si="87"/>
        <v>-4.82665741000001</v>
      </c>
      <c r="N952" s="9">
        <f>20*LOG10((12200^2*K952^4)/((K952^2+20.6^2)*(K952^2+12200^2)*(K952^2+107.7^2)^0.5*(K952^2+737.9^2)^0.5)/aref)</f>
        <v>-10.680184027504039</v>
      </c>
      <c r="O952">
        <f t="shared" si="91"/>
        <v>-1.7022988955040415</v>
      </c>
    </row>
    <row r="953" spans="1:15" ht="12.75">
      <c r="A953">
        <v>22195.312</v>
      </c>
      <c r="B953">
        <v>-84.371810913</v>
      </c>
      <c r="C953">
        <v>-89.614524841</v>
      </c>
      <c r="D953">
        <v>22195.312</v>
      </c>
      <c r="E953">
        <v>-98.575111389</v>
      </c>
      <c r="F953">
        <v>-98.575111389</v>
      </c>
      <c r="G953">
        <v>22195.312</v>
      </c>
      <c r="H953" s="2">
        <f t="shared" si="88"/>
        <v>9.258189086999991</v>
      </c>
      <c r="I953" s="2">
        <f t="shared" si="86"/>
        <v>4.01547515899999</v>
      </c>
      <c r="J953" s="6">
        <f t="shared" si="90"/>
        <v>-5.242713928000001</v>
      </c>
      <c r="K953">
        <v>22195.312</v>
      </c>
      <c r="L953">
        <f t="shared" si="89"/>
        <v>-4.9451113890000045</v>
      </c>
      <c r="M953">
        <f t="shared" si="87"/>
        <v>-4.9451113890000045</v>
      </c>
      <c r="N953" s="9">
        <f>20*LOG10((12200^2*K953^4)/((K953^2+20.6^2)*(K953^2+12200^2)*(K953^2+107.7^2)^0.5*(K953^2+737.9^2)^0.5)/aref)</f>
        <v>-10.694265010756931</v>
      </c>
      <c r="O953">
        <f t="shared" si="91"/>
        <v>-1.43607592375694</v>
      </c>
    </row>
    <row r="954" spans="1:15" ht="12.75">
      <c r="A954">
        <v>22218.75</v>
      </c>
      <c r="B954">
        <v>-84.08441925</v>
      </c>
      <c r="C954">
        <v>-89.328903198</v>
      </c>
      <c r="D954">
        <v>22218.75</v>
      </c>
      <c r="E954">
        <v>-98.682891846</v>
      </c>
      <c r="F954">
        <v>-98.682891846</v>
      </c>
      <c r="G954">
        <v>22218.75</v>
      </c>
      <c r="H954" s="2">
        <f t="shared" si="88"/>
        <v>9.54558075</v>
      </c>
      <c r="I954" s="2">
        <f t="shared" si="86"/>
        <v>4.301096801999989</v>
      </c>
      <c r="J954" s="6">
        <f t="shared" si="90"/>
        <v>-5.24448394800001</v>
      </c>
      <c r="K954">
        <v>22218.75</v>
      </c>
      <c r="L954">
        <f t="shared" si="89"/>
        <v>-5.0528918460000085</v>
      </c>
      <c r="M954">
        <f t="shared" si="87"/>
        <v>-5.0528918460000085</v>
      </c>
      <c r="N954" s="9">
        <f>20*LOG10((12200^2*K954^4)/((K954^2+20.6^2)*(K954^2+12200^2)*(K954^2+107.7^2)^0.5*(K954^2+737.9^2)^0.5)/aref)</f>
        <v>-10.708338654701393</v>
      </c>
      <c r="O954">
        <f t="shared" si="91"/>
        <v>-1.1627579047013938</v>
      </c>
    </row>
    <row r="955" spans="1:15" ht="12.75">
      <c r="A955">
        <v>22242.187</v>
      </c>
      <c r="B955">
        <v>-83.901748657</v>
      </c>
      <c r="C955">
        <v>-89.147949219</v>
      </c>
      <c r="D955">
        <v>22242.187</v>
      </c>
      <c r="E955">
        <v>-98.782432556</v>
      </c>
      <c r="F955">
        <v>-98.782432556</v>
      </c>
      <c r="G955">
        <v>22242.187</v>
      </c>
      <c r="H955" s="2">
        <f t="shared" si="88"/>
        <v>9.728251342999997</v>
      </c>
      <c r="I955" s="2">
        <f t="shared" si="86"/>
        <v>4.482050780999998</v>
      </c>
      <c r="J955" s="6">
        <f t="shared" si="90"/>
        <v>-5.2462005619999985</v>
      </c>
      <c r="K955">
        <v>22242.187</v>
      </c>
      <c r="L955">
        <f t="shared" si="89"/>
        <v>-5.152432556000008</v>
      </c>
      <c r="M955">
        <f t="shared" si="87"/>
        <v>-5.152432556000008</v>
      </c>
      <c r="N955" s="9">
        <f>20*LOG10((12200^2*K955^4)/((K955^2+20.6^2)*(K955^2+12200^2)*(K955^2+107.7^2)^0.5*(K955^2+737.9^2)^0.5)/aref)</f>
        <v>-10.72240376002463</v>
      </c>
      <c r="O955">
        <f t="shared" si="91"/>
        <v>-0.9941524170246332</v>
      </c>
    </row>
    <row r="956" spans="1:15" ht="12.75">
      <c r="A956">
        <v>22265.625</v>
      </c>
      <c r="B956">
        <v>-83.876167297</v>
      </c>
      <c r="C956">
        <v>-89.124084473</v>
      </c>
      <c r="D956">
        <v>22265.625</v>
      </c>
      <c r="E956">
        <v>-98.875053406</v>
      </c>
      <c r="F956">
        <v>-98.875053406</v>
      </c>
      <c r="G956">
        <v>22265.625</v>
      </c>
      <c r="H956" s="2">
        <f t="shared" si="88"/>
        <v>9.753832703</v>
      </c>
      <c r="I956" s="2">
        <f t="shared" si="86"/>
        <v>4.505915526999999</v>
      </c>
      <c r="J956" s="6">
        <f t="shared" si="90"/>
        <v>-5.247917176000001</v>
      </c>
      <c r="K956">
        <v>22265.625</v>
      </c>
      <c r="L956">
        <f t="shared" si="89"/>
        <v>-5.245053406000011</v>
      </c>
      <c r="M956">
        <f t="shared" si="87"/>
        <v>-5.245053406000011</v>
      </c>
      <c r="N956" s="9">
        <f>20*LOG10((12200^2*K956^4)/((K956^2+20.6^2)*(K956^2+12200^2)*(K956^2+107.7^2)^0.5*(K956^2+737.9^2)^0.5)/aref)</f>
        <v>-10.736461528620234</v>
      </c>
      <c r="O956">
        <f t="shared" si="91"/>
        <v>-0.9826288256202336</v>
      </c>
    </row>
    <row r="957" spans="1:15" ht="12.75">
      <c r="A957">
        <v>22289.062</v>
      </c>
      <c r="B957">
        <v>-83.931457519</v>
      </c>
      <c r="C957">
        <v>-89.181167603</v>
      </c>
      <c r="D957">
        <v>22289.062</v>
      </c>
      <c r="E957">
        <v>-98.961593628</v>
      </c>
      <c r="F957">
        <v>-98.961593628</v>
      </c>
      <c r="G957">
        <v>22289.062</v>
      </c>
      <c r="H957" s="2">
        <f t="shared" si="88"/>
        <v>9.69854248099999</v>
      </c>
      <c r="I957" s="2">
        <f t="shared" si="86"/>
        <v>4.44883239699999</v>
      </c>
      <c r="J957" s="6">
        <f t="shared" si="90"/>
        <v>-5.249710084</v>
      </c>
      <c r="K957">
        <v>22289.062</v>
      </c>
      <c r="L957">
        <f t="shared" si="89"/>
        <v>-5.331593628000007</v>
      </c>
      <c r="M957">
        <f t="shared" si="87"/>
        <v>-5.331593628000007</v>
      </c>
      <c r="N957" s="9">
        <f>20*LOG10((12200^2*K957^4)/((K957^2+20.6^2)*(K957^2+12200^2)*(K957^2+107.7^2)^0.5*(K957^2+737.9^2)^0.5)/aref)</f>
        <v>-10.750510762595901</v>
      </c>
      <c r="O957">
        <f t="shared" si="91"/>
        <v>-1.0519682815959115</v>
      </c>
    </row>
    <row r="958" spans="1:15" ht="12.75">
      <c r="A958">
        <v>22312.5</v>
      </c>
      <c r="B958">
        <v>-83.983230591</v>
      </c>
      <c r="C958">
        <v>-89.23449707</v>
      </c>
      <c r="D958">
        <v>22312.5</v>
      </c>
      <c r="E958">
        <v>-99.042800903</v>
      </c>
      <c r="F958">
        <v>-99.042800903</v>
      </c>
      <c r="G958">
        <v>22312.5</v>
      </c>
      <c r="H958" s="2">
        <f t="shared" si="88"/>
        <v>9.646769409000001</v>
      </c>
      <c r="I958" s="2">
        <f t="shared" si="86"/>
        <v>4.395502929999992</v>
      </c>
      <c r="J958" s="6">
        <f t="shared" si="90"/>
        <v>-5.251266479000009</v>
      </c>
      <c r="K958">
        <v>22312.5</v>
      </c>
      <c r="L958">
        <f t="shared" si="89"/>
        <v>-5.412800903000004</v>
      </c>
      <c r="M958">
        <f t="shared" si="87"/>
        <v>-5.412800903000004</v>
      </c>
      <c r="N958" s="9">
        <f>20*LOG10((12200^2*K958^4)/((K958^2+20.6^2)*(K958^2+12200^2)*(K958^2+107.7^2)^0.5*(K958^2+737.9^2)^0.5)/aref)</f>
        <v>-10.764552662556195</v>
      </c>
      <c r="O958">
        <f t="shared" si="91"/>
        <v>-1.117783253556194</v>
      </c>
    </row>
    <row r="959" spans="1:15" ht="12.75">
      <c r="A959">
        <v>22335.937</v>
      </c>
      <c r="B959">
        <v>-83.969856262</v>
      </c>
      <c r="C959">
        <v>-89.222633362</v>
      </c>
      <c r="D959">
        <v>22335.937</v>
      </c>
      <c r="E959">
        <v>-99.119293213</v>
      </c>
      <c r="F959">
        <v>-99.119293213</v>
      </c>
      <c r="G959">
        <v>22335.937</v>
      </c>
      <c r="H959" s="2">
        <f t="shared" si="88"/>
        <v>9.660143738000002</v>
      </c>
      <c r="I959" s="2">
        <f t="shared" si="86"/>
        <v>4.407366637999999</v>
      </c>
      <c r="J959" s="6">
        <f t="shared" si="90"/>
        <v>-5.252777100000003</v>
      </c>
      <c r="K959">
        <v>22335.937</v>
      </c>
      <c r="L959">
        <f t="shared" si="89"/>
        <v>-5.4892932130000105</v>
      </c>
      <c r="M959">
        <f t="shared" si="87"/>
        <v>-5.4892932130000105</v>
      </c>
      <c r="N959" s="9">
        <f>20*LOG10((12200^2*K959^4)/((K959^2+20.6^2)*(K959^2+12200^2)*(K959^2+107.7^2)^0.5*(K959^2+737.9^2)^0.5)/aref)</f>
        <v>-10.77858603202779</v>
      </c>
      <c r="O959">
        <f t="shared" si="91"/>
        <v>-1.1184422940277887</v>
      </c>
    </row>
    <row r="960" spans="1:15" ht="12.75">
      <c r="A960">
        <v>22359.375</v>
      </c>
      <c r="B960">
        <v>-83.823402405</v>
      </c>
      <c r="C960">
        <v>-89.077964783</v>
      </c>
      <c r="D960">
        <v>22359.375</v>
      </c>
      <c r="E960">
        <v>-99.191421509</v>
      </c>
      <c r="F960">
        <v>-99.191421509</v>
      </c>
      <c r="G960">
        <v>22359.375</v>
      </c>
      <c r="H960" s="2">
        <f t="shared" si="88"/>
        <v>9.806597595</v>
      </c>
      <c r="I960" s="2">
        <f t="shared" si="86"/>
        <v>4.552035216999997</v>
      </c>
      <c r="J960" s="6">
        <f t="shared" si="90"/>
        <v>-5.254562378000003</v>
      </c>
      <c r="K960">
        <v>22359.375</v>
      </c>
      <c r="L960">
        <f t="shared" si="89"/>
        <v>-5.561421508999999</v>
      </c>
      <c r="M960">
        <f t="shared" si="87"/>
        <v>-5.561421508999999</v>
      </c>
      <c r="N960" s="9">
        <f>20*LOG10((12200^2*K960^4)/((K960^2+20.6^2)*(K960^2+12200^2)*(K960^2+107.7^2)^0.5*(K960^2+737.9^2)^0.5)/aref)</f>
        <v>-10.792612070325887</v>
      </c>
      <c r="O960">
        <f t="shared" si="91"/>
        <v>-0.9860144753258879</v>
      </c>
    </row>
    <row r="961" spans="1:15" ht="12.75">
      <c r="A961">
        <v>22382.812</v>
      </c>
      <c r="B961">
        <v>-83.485908508</v>
      </c>
      <c r="C961">
        <v>-88.742263794</v>
      </c>
      <c r="D961">
        <v>22382.812</v>
      </c>
      <c r="E961">
        <v>-99.259811401</v>
      </c>
      <c r="F961">
        <v>-99.259811401</v>
      </c>
      <c r="G961">
        <v>22382.812</v>
      </c>
      <c r="H961" s="2">
        <f t="shared" si="88"/>
        <v>10.144091492000001</v>
      </c>
      <c r="I961" s="2">
        <f t="shared" si="86"/>
        <v>4.887736206</v>
      </c>
      <c r="J961" s="6">
        <f t="shared" si="90"/>
        <v>-5.256355286000002</v>
      </c>
      <c r="K961">
        <v>22382.812</v>
      </c>
      <c r="L961">
        <f t="shared" si="89"/>
        <v>-5.629811400999998</v>
      </c>
      <c r="M961">
        <f t="shared" si="87"/>
        <v>-5.629811400999998</v>
      </c>
      <c r="N961" s="9">
        <f>20*LOG10((12200^2*K961^4)/((K961^2+20.6^2)*(K961^2+12200^2)*(K961^2+107.7^2)^0.5*(K961^2+737.9^2)^0.5)/aref)</f>
        <v>-10.806629582394645</v>
      </c>
      <c r="O961">
        <f t="shared" si="91"/>
        <v>-0.6625380903946443</v>
      </c>
    </row>
    <row r="962" spans="1:15" ht="12.75">
      <c r="A962">
        <v>22406.25</v>
      </c>
      <c r="B962">
        <v>-83.059364319</v>
      </c>
      <c r="C962">
        <v>-88.317276001</v>
      </c>
      <c r="D962">
        <v>22406.25</v>
      </c>
      <c r="E962">
        <v>-99.324668884</v>
      </c>
      <c r="F962">
        <v>-99.324668884</v>
      </c>
      <c r="G962">
        <v>22406.25</v>
      </c>
      <c r="H962" s="2">
        <f t="shared" si="88"/>
        <v>10.570635680999999</v>
      </c>
      <c r="I962" s="2">
        <f t="shared" si="86"/>
        <v>5.312723998999999</v>
      </c>
      <c r="J962" s="6">
        <f t="shared" si="90"/>
        <v>-5.257911682</v>
      </c>
      <c r="K962">
        <v>22406.25</v>
      </c>
      <c r="L962">
        <f t="shared" si="89"/>
        <v>-5.694668884000009</v>
      </c>
      <c r="M962">
        <f t="shared" si="87"/>
        <v>-5.694668884000009</v>
      </c>
      <c r="N962" s="9">
        <f>20*LOG10((12200^2*K962^4)/((K962^2+20.6^2)*(K962^2+12200^2)*(K962^2+107.7^2)^0.5*(K962^2+737.9^2)^0.5)/aref)</f>
        <v>-10.820639766259596</v>
      </c>
      <c r="O962">
        <f t="shared" si="91"/>
        <v>-0.2500040852595973</v>
      </c>
    </row>
    <row r="963" spans="1:15" ht="12.75">
      <c r="A963">
        <v>22429.687</v>
      </c>
      <c r="B963">
        <v>-82.735137939</v>
      </c>
      <c r="C963">
        <v>-87.994438171</v>
      </c>
      <c r="D963">
        <v>22429.687</v>
      </c>
      <c r="E963">
        <v>-99.386375427</v>
      </c>
      <c r="F963">
        <v>-99.386375427</v>
      </c>
      <c r="G963">
        <v>22429.687</v>
      </c>
      <c r="H963" s="2">
        <f t="shared" si="88"/>
        <v>10.894862060999998</v>
      </c>
      <c r="I963" s="2">
        <f t="shared" si="86"/>
        <v>5.635561828999997</v>
      </c>
      <c r="J963" s="6">
        <f t="shared" si="90"/>
        <v>-5.259300232000001</v>
      </c>
      <c r="K963">
        <v>22429.687</v>
      </c>
      <c r="L963">
        <f t="shared" si="89"/>
        <v>-5.756375427000009</v>
      </c>
      <c r="M963">
        <f t="shared" si="87"/>
        <v>-5.756375427000009</v>
      </c>
      <c r="N963" s="9">
        <f>20*LOG10((12200^2*K963^4)/((K963^2+20.6^2)*(K963^2+12200^2)*(K963^2+107.7^2)^0.5*(K963^2+737.9^2)^0.5)/aref)</f>
        <v>-10.834641428280873</v>
      </c>
      <c r="O963">
        <f t="shared" si="91"/>
        <v>0.06022063271912437</v>
      </c>
    </row>
    <row r="964" spans="1:15" ht="12.75">
      <c r="A964">
        <v>22453.125</v>
      </c>
      <c r="B964">
        <v>-82.561698914</v>
      </c>
      <c r="C964">
        <v>-87.822502136</v>
      </c>
      <c r="D964">
        <v>22453.125</v>
      </c>
      <c r="E964">
        <v>-99.445098877</v>
      </c>
      <c r="F964">
        <v>-99.445098877</v>
      </c>
      <c r="G964">
        <v>22453.125</v>
      </c>
      <c r="H964" s="2">
        <f t="shared" si="88"/>
        <v>11.068301085999991</v>
      </c>
      <c r="I964" s="2">
        <f t="shared" si="86"/>
        <v>5.807497863999998</v>
      </c>
      <c r="J964" s="6">
        <f t="shared" si="90"/>
        <v>-5.260803221999993</v>
      </c>
      <c r="K964">
        <v>22453.125</v>
      </c>
      <c r="L964">
        <f t="shared" si="89"/>
        <v>-5.815098877000011</v>
      </c>
      <c r="M964">
        <f t="shared" si="87"/>
        <v>-5.815098877000011</v>
      </c>
      <c r="N964" s="9">
        <f>20*LOG10((12200^2*K964^4)/((K964^2+20.6^2)*(K964^2+12200^2)*(K964^2+107.7^2)^0.5*(K964^2+737.9^2)^0.5)/aref)</f>
        <v>-10.848635765194077</v>
      </c>
      <c r="O964">
        <f t="shared" si="91"/>
        <v>0.21966532080591428</v>
      </c>
    </row>
    <row r="965" spans="1:15" ht="12.75">
      <c r="A965">
        <v>22476.562</v>
      </c>
      <c r="B965">
        <v>-82.505531311</v>
      </c>
      <c r="C965">
        <v>-87.76789093</v>
      </c>
      <c r="D965">
        <v>22476.562</v>
      </c>
      <c r="E965">
        <v>-99.501045227</v>
      </c>
      <c r="F965">
        <v>-99.501045227</v>
      </c>
      <c r="G965">
        <v>22476.562</v>
      </c>
      <c r="H965" s="2">
        <f t="shared" si="88"/>
        <v>11.124468688999997</v>
      </c>
      <c r="I965" s="2">
        <f t="shared" si="86"/>
        <v>5.8621090700000025</v>
      </c>
      <c r="J965" s="6">
        <f t="shared" si="90"/>
        <v>-5.262359618999994</v>
      </c>
      <c r="K965">
        <v>22476.562</v>
      </c>
      <c r="L965">
        <f t="shared" si="89"/>
        <v>-5.87104522700001</v>
      </c>
      <c r="M965">
        <f t="shared" si="87"/>
        <v>-5.87104522700001</v>
      </c>
      <c r="N965" s="9">
        <f>20*LOG10((12200^2*K965^4)/((K965^2+20.6^2)*(K965^2+12200^2)*(K965^2+107.7^2)^0.5*(K965^2+737.9^2)^0.5)/aref)</f>
        <v>-10.862621584773775</v>
      </c>
      <c r="O965">
        <f t="shared" si="91"/>
        <v>0.2618471042262218</v>
      </c>
    </row>
    <row r="966" spans="1:15" ht="12.75">
      <c r="A966">
        <v>22500</v>
      </c>
      <c r="B966">
        <v>-82.560050964</v>
      </c>
      <c r="C966">
        <v>-87.823661804</v>
      </c>
      <c r="D966">
        <v>22500</v>
      </c>
      <c r="E966">
        <v>-99.554481506</v>
      </c>
      <c r="F966">
        <v>-99.554481506</v>
      </c>
      <c r="G966">
        <v>22500</v>
      </c>
      <c r="H966" s="2">
        <f t="shared" si="88"/>
        <v>11.069949035999997</v>
      </c>
      <c r="I966" s="2">
        <f aca="true" t="shared" si="92" ref="I966:I1029">C966+93.63</f>
        <v>5.806338195999999</v>
      </c>
      <c r="J966" s="6">
        <f t="shared" si="90"/>
        <v>-5.263610839999998</v>
      </c>
      <c r="K966">
        <v>22500</v>
      </c>
      <c r="L966">
        <f t="shared" si="89"/>
        <v>-5.9244815060000064</v>
      </c>
      <c r="M966">
        <f aca="true" t="shared" si="93" ref="M966:M1029">F966+93.63</f>
        <v>-5.9244815060000064</v>
      </c>
      <c r="N966" s="9">
        <f>20*LOG10((12200^2*K966^4)/((K966^2+20.6^2)*(K966^2+12200^2)*(K966^2+107.7^2)^0.5*(K966^2+737.9^2)^0.5)/aref)</f>
        <v>-10.876600082465405</v>
      </c>
      <c r="O966">
        <f t="shared" si="91"/>
        <v>0.19334895353459203</v>
      </c>
    </row>
    <row r="967" spans="1:15" ht="12.75">
      <c r="A967">
        <v>22523.437</v>
      </c>
      <c r="B967">
        <v>-82.716331482</v>
      </c>
      <c r="C967">
        <v>-87.981132507</v>
      </c>
      <c r="D967">
        <v>22523.437</v>
      </c>
      <c r="E967">
        <v>-99.605560303</v>
      </c>
      <c r="F967">
        <v>-99.605560303</v>
      </c>
      <c r="G967">
        <v>22523.437</v>
      </c>
      <c r="H967" s="2">
        <f aca="true" t="shared" si="94" ref="H967:H1029">B967+93.63</f>
        <v>10.913668517999994</v>
      </c>
      <c r="I967" s="2">
        <f t="shared" si="92"/>
        <v>5.648867492999997</v>
      </c>
      <c r="J967" s="6">
        <f t="shared" si="90"/>
        <v>-5.264801024999997</v>
      </c>
      <c r="K967">
        <v>22523.437</v>
      </c>
      <c r="L967">
        <f aca="true" t="shared" si="95" ref="L967:L1029">E967+93.63</f>
        <v>-5.975560303000009</v>
      </c>
      <c r="M967">
        <f t="shared" si="93"/>
        <v>-5.975560303000009</v>
      </c>
      <c r="N967" s="9">
        <f>20*LOG10((12200^2*K967^4)/((K967^2+20.6^2)*(K967^2+12200^2)*(K967^2+107.7^2)^0.5*(K967^2+737.9^2)^0.5)/aref)</f>
        <v>-10.890570067456425</v>
      </c>
      <c r="O967">
        <f t="shared" si="91"/>
        <v>0.023098450543569626</v>
      </c>
    </row>
    <row r="968" spans="1:15" ht="12.75">
      <c r="A968">
        <v>22546.875</v>
      </c>
      <c r="B968">
        <v>-82.831863403</v>
      </c>
      <c r="C968">
        <v>-88.098136902</v>
      </c>
      <c r="D968">
        <v>22546.875</v>
      </c>
      <c r="E968">
        <v>-99.654533386</v>
      </c>
      <c r="F968">
        <v>-99.654533386</v>
      </c>
      <c r="G968">
        <v>22546.875</v>
      </c>
      <c r="H968" s="2">
        <f t="shared" si="94"/>
        <v>10.798136596999996</v>
      </c>
      <c r="I968" s="2">
        <f t="shared" si="92"/>
        <v>5.531863098000002</v>
      </c>
      <c r="J968" s="6">
        <f aca="true" t="shared" si="96" ref="J968:J1029">I968-H968</f>
        <v>-5.266273498999993</v>
      </c>
      <c r="K968">
        <v>22546.875</v>
      </c>
      <c r="L968">
        <f t="shared" si="95"/>
        <v>-6.024533386000002</v>
      </c>
      <c r="M968">
        <f t="shared" si="93"/>
        <v>-6.024533386000002</v>
      </c>
      <c r="N968" s="9">
        <f>20*LOG10((12200^2*K968^4)/((K968^2+20.6^2)*(K968^2+12200^2)*(K968^2+107.7^2)^0.5*(K968^2+737.9^2)^0.5)/aref)</f>
        <v>-10.904532733901917</v>
      </c>
      <c r="O968">
        <f aca="true" t="shared" si="97" ref="O968:O1029">H968+N968</f>
        <v>-0.10639613690192107</v>
      </c>
    </row>
    <row r="969" spans="1:15" ht="12.75">
      <c r="A969">
        <v>22570.312</v>
      </c>
      <c r="B969">
        <v>-82.759757996</v>
      </c>
      <c r="C969">
        <v>-88.027549744</v>
      </c>
      <c r="D969">
        <v>22570.312</v>
      </c>
      <c r="E969">
        <v>-99.70148468</v>
      </c>
      <c r="F969">
        <v>-99.70148468</v>
      </c>
      <c r="G969">
        <v>22570.312</v>
      </c>
      <c r="H969" s="2">
        <f t="shared" si="94"/>
        <v>10.87024200399999</v>
      </c>
      <c r="I969" s="2">
        <f t="shared" si="92"/>
        <v>5.602450255999997</v>
      </c>
      <c r="J969" s="6">
        <f t="shared" si="96"/>
        <v>-5.267791747999993</v>
      </c>
      <c r="K969">
        <v>22570.312</v>
      </c>
      <c r="L969">
        <f t="shared" si="95"/>
        <v>-6.0714846799999975</v>
      </c>
      <c r="M969">
        <f t="shared" si="93"/>
        <v>-6.0714846799999975</v>
      </c>
      <c r="N969" s="9">
        <f>20*LOG10((12200^2*K969^4)/((K969^2+20.6^2)*(K969^2+12200^2)*(K969^2+107.7^2)^0.5*(K969^2+737.9^2)^0.5)/aref)</f>
        <v>-10.918486892400681</v>
      </c>
      <c r="O969">
        <f t="shared" si="97"/>
        <v>-0.0482448884006903</v>
      </c>
    </row>
    <row r="970" spans="1:15" ht="12.75">
      <c r="A970">
        <v>22593.75</v>
      </c>
      <c r="B970">
        <v>-82.526489258</v>
      </c>
      <c r="C970">
        <v>-87.795837402</v>
      </c>
      <c r="D970">
        <v>22593.75</v>
      </c>
      <c r="E970">
        <v>-99.746444702</v>
      </c>
      <c r="F970">
        <v>-99.746444702</v>
      </c>
      <c r="G970">
        <v>22593.75</v>
      </c>
      <c r="H970" s="2">
        <f t="shared" si="94"/>
        <v>11.103510741999997</v>
      </c>
      <c r="I970" s="2">
        <f t="shared" si="92"/>
        <v>5.834162597999992</v>
      </c>
      <c r="J970" s="6">
        <f t="shared" si="96"/>
        <v>-5.269348144000006</v>
      </c>
      <c r="K970">
        <v>22593.75</v>
      </c>
      <c r="L970">
        <f t="shared" si="95"/>
        <v>-6.11644470200001</v>
      </c>
      <c r="M970">
        <f t="shared" si="93"/>
        <v>-6.11644470200001</v>
      </c>
      <c r="N970" s="9">
        <f>20*LOG10((12200^2*K970^4)/((K970^2+20.6^2)*(K970^2+12200^2)*(K970^2+107.7^2)^0.5*(K970^2+737.9^2)^0.5)/aref)</f>
        <v>-10.932433735817252</v>
      </c>
      <c r="O970">
        <f t="shared" si="97"/>
        <v>0.17107700618274535</v>
      </c>
    </row>
    <row r="971" spans="1:15" ht="12.75">
      <c r="A971">
        <v>22617.187</v>
      </c>
      <c r="B971">
        <v>-82.216827393</v>
      </c>
      <c r="C971">
        <v>-87.487670898</v>
      </c>
      <c r="D971">
        <v>22617.187</v>
      </c>
      <c r="E971">
        <v>-99.789657593</v>
      </c>
      <c r="F971">
        <v>-99.789657593</v>
      </c>
      <c r="G971">
        <v>22617.187</v>
      </c>
      <c r="H971" s="2">
        <f t="shared" si="94"/>
        <v>11.413172606999993</v>
      </c>
      <c r="I971" s="2">
        <f t="shared" si="92"/>
        <v>6.142329101999991</v>
      </c>
      <c r="J971" s="6">
        <f t="shared" si="96"/>
        <v>-5.270843505000002</v>
      </c>
      <c r="K971">
        <v>22617.187</v>
      </c>
      <c r="L971">
        <f t="shared" si="95"/>
        <v>-6.159657593000006</v>
      </c>
      <c r="M971">
        <f t="shared" si="93"/>
        <v>-6.159657593000006</v>
      </c>
      <c r="N971" s="9">
        <f>20*LOG10((12200^2*K971^4)/((K971^2+20.6^2)*(K971^2+12200^2)*(K971^2+107.7^2)^0.5*(K971^2+737.9^2)^0.5)/aref)</f>
        <v>-10.946372076160225</v>
      </c>
      <c r="O971">
        <f t="shared" si="97"/>
        <v>0.4668005308397678</v>
      </c>
    </row>
    <row r="972" spans="1:15" ht="12.75">
      <c r="A972">
        <v>22640.625</v>
      </c>
      <c r="B972">
        <v>-81.870513916</v>
      </c>
      <c r="C972">
        <v>-87.142692566</v>
      </c>
      <c r="D972">
        <v>22640.625</v>
      </c>
      <c r="E972">
        <v>-99.831192017</v>
      </c>
      <c r="F972">
        <v>-99.831192017</v>
      </c>
      <c r="G972">
        <v>22640.625</v>
      </c>
      <c r="H972" s="2">
        <f t="shared" si="94"/>
        <v>11.759486084000002</v>
      </c>
      <c r="I972" s="2">
        <f t="shared" si="92"/>
        <v>6.487307434000002</v>
      </c>
      <c r="J972" s="6">
        <f t="shared" si="96"/>
        <v>-5.272178650000001</v>
      </c>
      <c r="K972">
        <v>22640.625</v>
      </c>
      <c r="L972">
        <f t="shared" si="95"/>
        <v>-6.201192017000011</v>
      </c>
      <c r="M972">
        <f t="shared" si="93"/>
        <v>-6.201192017000011</v>
      </c>
      <c r="N972" s="9">
        <f>20*LOG10((12200^2*K972^4)/((K972^2+20.6^2)*(K972^2+12200^2)*(K972^2+107.7^2)^0.5*(K972^2+737.9^2)^0.5)/aref)</f>
        <v>-10.960303105003446</v>
      </c>
      <c r="O972">
        <f t="shared" si="97"/>
        <v>0.7991829789965568</v>
      </c>
    </row>
    <row r="973" spans="1:15" ht="12.75">
      <c r="A973">
        <v>22664.062</v>
      </c>
      <c r="B973">
        <v>-81.597900391</v>
      </c>
      <c r="C973">
        <v>-86.871406555</v>
      </c>
      <c r="D973">
        <v>22664.062</v>
      </c>
      <c r="E973">
        <v>-99.871131897</v>
      </c>
      <c r="F973">
        <v>-99.871131897</v>
      </c>
      <c r="G973">
        <v>22664.062</v>
      </c>
      <c r="H973" s="2">
        <f t="shared" si="94"/>
        <v>12.032099609</v>
      </c>
      <c r="I973" s="2">
        <f t="shared" si="92"/>
        <v>6.7585934450000025</v>
      </c>
      <c r="J973" s="6">
        <f t="shared" si="96"/>
        <v>-5.273506163999997</v>
      </c>
      <c r="K973">
        <v>22664.062</v>
      </c>
      <c r="L973">
        <f t="shared" si="95"/>
        <v>-6.2411318970000025</v>
      </c>
      <c r="M973">
        <f t="shared" si="93"/>
        <v>-6.2411318970000025</v>
      </c>
      <c r="N973" s="9">
        <f>20*LOG10((12200^2*K973^4)/((K973^2+20.6^2)*(K973^2+12200^2)*(K973^2+107.7^2)^0.5*(K973^2+737.9^2)^0.5)/aref)</f>
        <v>-10.974225635763728</v>
      </c>
      <c r="O973">
        <f t="shared" si="97"/>
        <v>1.057873973236271</v>
      </c>
    </row>
    <row r="974" spans="1:15" ht="12.75">
      <c r="A974">
        <v>22687.5</v>
      </c>
      <c r="B974">
        <v>-81.541130066</v>
      </c>
      <c r="C974">
        <v>-86.815856934</v>
      </c>
      <c r="D974">
        <v>22687.5</v>
      </c>
      <c r="E974">
        <v>-99.909515381</v>
      </c>
      <c r="F974">
        <v>-99.909515381</v>
      </c>
      <c r="G974">
        <v>22687.5</v>
      </c>
      <c r="H974" s="2">
        <f t="shared" si="94"/>
        <v>12.088869934000002</v>
      </c>
      <c r="I974" s="2">
        <f t="shared" si="92"/>
        <v>6.814143066</v>
      </c>
      <c r="J974" s="6">
        <f t="shared" si="96"/>
        <v>-5.274726868000002</v>
      </c>
      <c r="K974">
        <v>22687.5</v>
      </c>
      <c r="L974">
        <f t="shared" si="95"/>
        <v>-6.27951538100001</v>
      </c>
      <c r="M974">
        <f t="shared" si="93"/>
        <v>-6.27951538100001</v>
      </c>
      <c r="N974" s="9">
        <f>20*LOG10((12200^2*K974^4)/((K974^2+20.6^2)*(K974^2+12200^2)*(K974^2+107.7^2)^0.5*(K974^2+737.9^2)^0.5)/aref)</f>
        <v>-10.988140858724119</v>
      </c>
      <c r="O974">
        <f t="shared" si="97"/>
        <v>1.1007290752758827</v>
      </c>
    </row>
    <row r="975" spans="1:15" ht="12.75">
      <c r="A975">
        <v>22710.937</v>
      </c>
      <c r="B975">
        <v>-81.665916443</v>
      </c>
      <c r="C975">
        <v>-86.941757202</v>
      </c>
      <c r="D975">
        <v>22710.937</v>
      </c>
      <c r="E975">
        <v>-99.946510315</v>
      </c>
      <c r="F975">
        <v>-99.946510315</v>
      </c>
      <c r="G975">
        <v>22710.937</v>
      </c>
      <c r="H975" s="2">
        <f t="shared" si="94"/>
        <v>11.964083556999995</v>
      </c>
      <c r="I975" s="2">
        <f t="shared" si="92"/>
        <v>6.68824279799999</v>
      </c>
      <c r="J975" s="6">
        <f t="shared" si="96"/>
        <v>-5.275840759000005</v>
      </c>
      <c r="K975">
        <v>22710.937</v>
      </c>
      <c r="L975">
        <f t="shared" si="95"/>
        <v>-6.316510315000002</v>
      </c>
      <c r="M975">
        <f t="shared" si="93"/>
        <v>-6.316510315000002</v>
      </c>
      <c r="N975" s="9">
        <f>20*LOG10((12200^2*K975^4)/((K975^2+20.6^2)*(K975^2+12200^2)*(K975^2+107.7^2)^0.5*(K975^2+737.9^2)^0.5)/aref)</f>
        <v>-11.002047588708063</v>
      </c>
      <c r="O975">
        <f t="shared" si="97"/>
        <v>0.9620359682919322</v>
      </c>
    </row>
    <row r="976" spans="1:15" ht="12.75">
      <c r="A976">
        <v>22734.375</v>
      </c>
      <c r="B976">
        <v>-81.839546204</v>
      </c>
      <c r="C976">
        <v>-87.116546631</v>
      </c>
      <c r="D976">
        <v>22734.375</v>
      </c>
      <c r="E976">
        <v>-99.982086182</v>
      </c>
      <c r="F976">
        <v>-99.982086182</v>
      </c>
      <c r="G976">
        <v>22734.375</v>
      </c>
      <c r="H976" s="2">
        <f t="shared" si="94"/>
        <v>11.790453795999994</v>
      </c>
      <c r="I976" s="2">
        <f t="shared" si="92"/>
        <v>6.51345336899999</v>
      </c>
      <c r="J976" s="6">
        <f t="shared" si="96"/>
        <v>-5.277000427000004</v>
      </c>
      <c r="K976">
        <v>22734.375</v>
      </c>
      <c r="L976">
        <f t="shared" si="95"/>
        <v>-6.352086182000008</v>
      </c>
      <c r="M976">
        <f t="shared" si="93"/>
        <v>-6.352086182000008</v>
      </c>
      <c r="N976" s="9">
        <f>20*LOG10((12200^2*K976^4)/((K976^2+20.6^2)*(K976^2+12200^2)*(K976^2+107.7^2)^0.5*(K976^2+737.9^2)^0.5)/aref)</f>
        <v>-11.01594701470773</v>
      </c>
      <c r="O976">
        <f t="shared" si="97"/>
        <v>0.7745067812922635</v>
      </c>
    </row>
    <row r="977" spans="1:15" ht="12.75">
      <c r="A977">
        <v>22757.812</v>
      </c>
      <c r="B977">
        <v>-82.006149292</v>
      </c>
      <c r="C977">
        <v>-87.28427124</v>
      </c>
      <c r="D977">
        <v>22757.812</v>
      </c>
      <c r="E977">
        <v>-100.016403198</v>
      </c>
      <c r="F977">
        <v>-100.016403198</v>
      </c>
      <c r="G977">
        <v>22757.812</v>
      </c>
      <c r="H977" s="2">
        <f t="shared" si="94"/>
        <v>11.623850707999992</v>
      </c>
      <c r="I977" s="2">
        <f t="shared" si="92"/>
        <v>6.34572876</v>
      </c>
      <c r="J977" s="6">
        <f t="shared" si="96"/>
        <v>-5.278121947999992</v>
      </c>
      <c r="K977">
        <v>22757.812</v>
      </c>
      <c r="L977">
        <f t="shared" si="95"/>
        <v>-6.386403198000011</v>
      </c>
      <c r="M977">
        <f t="shared" si="93"/>
        <v>-6.386403198000011</v>
      </c>
      <c r="N977" s="9">
        <f>20*LOG10((12200^2*K977^4)/((K977^2+20.6^2)*(K977^2+12200^2)*(K977^2+107.7^2)^0.5*(K977^2+737.9^2)^0.5)/aref)</f>
        <v>-11.029837952951604</v>
      </c>
      <c r="O977">
        <f t="shared" si="97"/>
        <v>0.5940127550483876</v>
      </c>
    </row>
    <row r="978" spans="1:15" ht="12.75">
      <c r="A978">
        <v>22781.25</v>
      </c>
      <c r="B978">
        <v>-82.16053772</v>
      </c>
      <c r="C978">
        <v>-87.439910889</v>
      </c>
      <c r="D978">
        <v>22781.25</v>
      </c>
      <c r="E978">
        <v>-100.049491882</v>
      </c>
      <c r="F978">
        <v>-100.049491882</v>
      </c>
      <c r="G978">
        <v>22781.25</v>
      </c>
      <c r="H978" s="2">
        <f t="shared" si="94"/>
        <v>11.469462280000002</v>
      </c>
      <c r="I978" s="2">
        <f t="shared" si="92"/>
        <v>6.190089110999992</v>
      </c>
      <c r="J978" s="6">
        <f t="shared" si="96"/>
        <v>-5.27937316900001</v>
      </c>
      <c r="K978">
        <v>22781.25</v>
      </c>
      <c r="L978">
        <f t="shared" si="95"/>
        <v>-6.419491882000003</v>
      </c>
      <c r="M978">
        <f t="shared" si="93"/>
        <v>-6.419491882000003</v>
      </c>
      <c r="N978" s="9">
        <f>20*LOG10((12200^2*K978^4)/((K978^2+20.6^2)*(K978^2+12200^2)*(K978^2+107.7^2)^0.5*(K978^2+737.9^2)^0.5)/aref)</f>
        <v>-11.043721591140924</v>
      </c>
      <c r="O978">
        <f t="shared" si="97"/>
        <v>0.42574068885907757</v>
      </c>
    </row>
    <row r="979" spans="1:15" ht="12.75">
      <c r="A979">
        <v>22804.687</v>
      </c>
      <c r="B979">
        <v>-82.215667725</v>
      </c>
      <c r="C979">
        <v>-87.496406555</v>
      </c>
      <c r="D979">
        <v>22804.687</v>
      </c>
      <c r="E979">
        <v>-100.081352234</v>
      </c>
      <c r="F979">
        <v>-100.081352234</v>
      </c>
      <c r="G979">
        <v>22804.687</v>
      </c>
      <c r="H979" s="2">
        <f t="shared" si="94"/>
        <v>11.414332274999992</v>
      </c>
      <c r="I979" s="2">
        <f t="shared" si="92"/>
        <v>6.1335934450000025</v>
      </c>
      <c r="J979" s="6">
        <f t="shared" si="96"/>
        <v>-5.28073882999999</v>
      </c>
      <c r="K979">
        <v>22804.687</v>
      </c>
      <c r="L979">
        <f t="shared" si="95"/>
        <v>-6.451352233999998</v>
      </c>
      <c r="M979">
        <f t="shared" si="93"/>
        <v>-6.451352233999998</v>
      </c>
      <c r="N979" s="9">
        <f>20*LOG10((12200^2*K979^4)/((K979^2+20.6^2)*(K979^2+12200^2)*(K979^2+107.7^2)^0.5*(K979^2+737.9^2)^0.5)/aref)</f>
        <v>-11.057596746907613</v>
      </c>
      <c r="O979">
        <f t="shared" si="97"/>
        <v>0.3567355280923792</v>
      </c>
    </row>
    <row r="980" spans="1:15" ht="12.75">
      <c r="A980">
        <v>22828.125</v>
      </c>
      <c r="B980">
        <v>-82.118927002</v>
      </c>
      <c r="C980">
        <v>-87.400871277</v>
      </c>
      <c r="D980">
        <v>22828.125</v>
      </c>
      <c r="E980">
        <v>-100.112037659</v>
      </c>
      <c r="F980">
        <v>-100.112037659</v>
      </c>
      <c r="G980">
        <v>22828.125</v>
      </c>
      <c r="H980" s="2">
        <f t="shared" si="94"/>
        <v>11.511072997999989</v>
      </c>
      <c r="I980" s="2">
        <f t="shared" si="92"/>
        <v>6.229128723000002</v>
      </c>
      <c r="J980" s="6">
        <f t="shared" si="96"/>
        <v>-5.2819442749999865</v>
      </c>
      <c r="K980">
        <v>22828.125</v>
      </c>
      <c r="L980">
        <f t="shared" si="95"/>
        <v>-6.4820376589999995</v>
      </c>
      <c r="M980">
        <f t="shared" si="93"/>
        <v>-6.4820376589999995</v>
      </c>
      <c r="N980" s="9">
        <f>20*LOG10((12200^2*K980^4)/((K980^2+20.6^2)*(K980^2+12200^2)*(K980^2+107.7^2)^0.5*(K980^2+737.9^2)^0.5)/aref)</f>
        <v>-11.071464606661948</v>
      </c>
      <c r="O980">
        <f t="shared" si="97"/>
        <v>0.43960839133804086</v>
      </c>
    </row>
    <row r="981" spans="1:15" ht="12.75">
      <c r="A981">
        <v>22851.562</v>
      </c>
      <c r="B981">
        <v>-81.922454834</v>
      </c>
      <c r="C981">
        <v>-87.205482483</v>
      </c>
      <c r="D981">
        <v>22851.562</v>
      </c>
      <c r="E981">
        <v>-100.141677856</v>
      </c>
      <c r="F981">
        <v>-100.141677856</v>
      </c>
      <c r="G981">
        <v>22851.562</v>
      </c>
      <c r="H981" s="2">
        <f t="shared" si="94"/>
        <v>11.707545165999989</v>
      </c>
      <c r="I981" s="2">
        <f t="shared" si="92"/>
        <v>6.424517516999998</v>
      </c>
      <c r="J981" s="6">
        <f t="shared" si="96"/>
        <v>-5.28302764899999</v>
      </c>
      <c r="K981">
        <v>22851.562</v>
      </c>
      <c r="L981">
        <f t="shared" si="95"/>
        <v>-6.511677856000006</v>
      </c>
      <c r="M981">
        <f t="shared" si="93"/>
        <v>-6.511677856000006</v>
      </c>
      <c r="N981" s="9">
        <f>20*LOG10((12200^2*K981^4)/((K981^2+20.6^2)*(K981^2+12200^2)*(K981^2+107.7^2)^0.5*(K981^2+737.9^2)^0.5)/aref)</f>
        <v>-11.085323989437676</v>
      </c>
      <c r="O981">
        <f t="shared" si="97"/>
        <v>0.6222211765623129</v>
      </c>
    </row>
    <row r="982" spans="1:15" ht="12.75">
      <c r="A982">
        <v>22875</v>
      </c>
      <c r="B982">
        <v>-81.675628662</v>
      </c>
      <c r="C982">
        <v>-86.95980835</v>
      </c>
      <c r="D982">
        <v>22875</v>
      </c>
      <c r="E982">
        <v>-100.170341492</v>
      </c>
      <c r="F982">
        <v>-100.170341492</v>
      </c>
      <c r="G982">
        <v>22875</v>
      </c>
      <c r="H982" s="2">
        <f t="shared" si="94"/>
        <v>11.954371338000001</v>
      </c>
      <c r="I982" s="2">
        <f t="shared" si="92"/>
        <v>6.6701916499999925</v>
      </c>
      <c r="J982" s="6">
        <f t="shared" si="96"/>
        <v>-5.284179688000009</v>
      </c>
      <c r="K982">
        <v>22875</v>
      </c>
      <c r="L982">
        <f t="shared" si="95"/>
        <v>-6.54034149200001</v>
      </c>
      <c r="M982">
        <f t="shared" si="93"/>
        <v>-6.54034149200001</v>
      </c>
      <c r="N982" s="9">
        <f>20*LOG10((12200^2*K982^4)/((K982^2+20.6^2)*(K982^2+12200^2)*(K982^2+107.7^2)^0.5*(K982^2+737.9^2)^0.5)/aref)</f>
        <v>-11.099176080354125</v>
      </c>
      <c r="O982">
        <f t="shared" si="97"/>
        <v>0.8551952576458763</v>
      </c>
    </row>
    <row r="983" spans="1:15" ht="12.75">
      <c r="A983">
        <v>22898.437</v>
      </c>
      <c r="B983">
        <v>-81.454994202</v>
      </c>
      <c r="C983">
        <v>-86.740333557</v>
      </c>
      <c r="D983">
        <v>22898.437</v>
      </c>
      <c r="E983">
        <v>-100.197914124</v>
      </c>
      <c r="F983">
        <v>-100.197914124</v>
      </c>
      <c r="G983">
        <v>22898.437</v>
      </c>
      <c r="H983" s="2">
        <f t="shared" si="94"/>
        <v>12.175005798</v>
      </c>
      <c r="I983" s="2">
        <f t="shared" si="92"/>
        <v>6.889666442999996</v>
      </c>
      <c r="J983" s="6">
        <f t="shared" si="96"/>
        <v>-5.285339355000005</v>
      </c>
      <c r="K983">
        <v>22898.437</v>
      </c>
      <c r="L983">
        <f t="shared" si="95"/>
        <v>-6.567914123999998</v>
      </c>
      <c r="M983">
        <f t="shared" si="93"/>
        <v>-6.567914123999998</v>
      </c>
      <c r="N983" s="9">
        <f>20*LOG10((12200^2*K983^4)/((K983^2+20.6^2)*(K983^2+12200^2)*(K983^2+107.7^2)^0.5*(K983^2+737.9^2)^0.5)/aref)</f>
        <v>-11.113019699845248</v>
      </c>
      <c r="O983">
        <f t="shared" si="97"/>
        <v>1.0619860981547529</v>
      </c>
    </row>
    <row r="984" spans="1:15" ht="12.75">
      <c r="A984">
        <v>22921.875</v>
      </c>
      <c r="B984">
        <v>-81.3985672</v>
      </c>
      <c r="C984">
        <v>-86.684951782</v>
      </c>
      <c r="D984">
        <v>22921.875</v>
      </c>
      <c r="E984">
        <v>-100.224647522</v>
      </c>
      <c r="F984">
        <v>-100.224647522</v>
      </c>
      <c r="G984">
        <v>22921.875</v>
      </c>
      <c r="H984" s="2">
        <f t="shared" si="94"/>
        <v>12.231432799999993</v>
      </c>
      <c r="I984" s="2">
        <f t="shared" si="92"/>
        <v>6.945048217999997</v>
      </c>
      <c r="J984" s="6">
        <f t="shared" si="96"/>
        <v>-5.286384581999997</v>
      </c>
      <c r="K984">
        <v>22921.875</v>
      </c>
      <c r="L984">
        <f t="shared" si="95"/>
        <v>-6.5946475220000025</v>
      </c>
      <c r="M984">
        <f t="shared" si="93"/>
        <v>-6.5946475220000025</v>
      </c>
      <c r="N984" s="9">
        <f>20*LOG10((12200^2*K984^4)/((K984^2+20.6^2)*(K984^2+12200^2)*(K984^2+107.7^2)^0.5*(K984^2+737.9^2)^0.5)/aref)</f>
        <v>-11.12685603173944</v>
      </c>
      <c r="O984">
        <f t="shared" si="97"/>
        <v>1.1045767682605536</v>
      </c>
    </row>
    <row r="985" spans="1:15" ht="12.75">
      <c r="A985">
        <v>22945.312</v>
      </c>
      <c r="B985">
        <v>-81.574432373</v>
      </c>
      <c r="C985">
        <v>-86.861724853</v>
      </c>
      <c r="D985">
        <v>22945.312</v>
      </c>
      <c r="E985">
        <v>-100.250267029</v>
      </c>
      <c r="F985">
        <v>-100.250267029</v>
      </c>
      <c r="G985">
        <v>22945.312</v>
      </c>
      <c r="H985" s="2">
        <f t="shared" si="94"/>
        <v>12.055567627000002</v>
      </c>
      <c r="I985" s="2">
        <f t="shared" si="92"/>
        <v>6.768275146999997</v>
      </c>
      <c r="J985" s="6">
        <f t="shared" si="96"/>
        <v>-5.287292480000005</v>
      </c>
      <c r="K985">
        <v>22945.312</v>
      </c>
      <c r="L985">
        <f t="shared" si="95"/>
        <v>-6.620267029000004</v>
      </c>
      <c r="M985">
        <f t="shared" si="93"/>
        <v>-6.620267029000004</v>
      </c>
      <c r="N985" s="9">
        <f>20*LOG10((12200^2*K985^4)/((K985^2+20.6^2)*(K985^2+12200^2)*(K985^2+107.7^2)^0.5*(K985^2+737.9^2)^0.5)/aref)</f>
        <v>-11.140683897869241</v>
      </c>
      <c r="O985">
        <f t="shared" si="97"/>
        <v>0.9148837291307608</v>
      </c>
    </row>
    <row r="986" spans="1:15" ht="12.75">
      <c r="A986">
        <v>22968.75</v>
      </c>
      <c r="B986">
        <v>-81.89704895</v>
      </c>
      <c r="C986">
        <v>-87.185249329</v>
      </c>
      <c r="D986">
        <v>22968.75</v>
      </c>
      <c r="E986">
        <v>-100.27494812</v>
      </c>
      <c r="F986">
        <v>-100.27494812</v>
      </c>
      <c r="G986">
        <v>22968.75</v>
      </c>
      <c r="H986" s="2">
        <f t="shared" si="94"/>
        <v>11.732951049999997</v>
      </c>
      <c r="I986" s="2">
        <f t="shared" si="92"/>
        <v>6.444750670999994</v>
      </c>
      <c r="J986" s="6">
        <f t="shared" si="96"/>
        <v>-5.288200379000003</v>
      </c>
      <c r="K986">
        <v>22968.75</v>
      </c>
      <c r="L986">
        <f t="shared" si="95"/>
        <v>-6.644948120000009</v>
      </c>
      <c r="M986">
        <f t="shared" si="93"/>
        <v>-6.644948120000009</v>
      </c>
      <c r="N986" s="9">
        <f>20*LOG10((12200^2*K986^4)/((K986^2+20.6^2)*(K986^2+12200^2)*(K986^2+107.7^2)^0.5*(K986^2+737.9^2)^0.5)/aref)</f>
        <v>-11.154504480772173</v>
      </c>
      <c r="O986">
        <f t="shared" si="97"/>
        <v>0.5784465692278236</v>
      </c>
    </row>
    <row r="987" spans="1:15" ht="12.75">
      <c r="A987">
        <v>22992.187</v>
      </c>
      <c r="B987">
        <v>-82.260368347</v>
      </c>
      <c r="C987">
        <v>-87.5496521</v>
      </c>
      <c r="D987">
        <v>22992.187</v>
      </c>
      <c r="E987">
        <v>-100.298698425</v>
      </c>
      <c r="F987">
        <v>-100.298698425</v>
      </c>
      <c r="G987">
        <v>22992.187</v>
      </c>
      <c r="H987" s="2">
        <f t="shared" si="94"/>
        <v>11.369631652999999</v>
      </c>
      <c r="I987" s="2">
        <f t="shared" si="92"/>
        <v>6.0803478999999925</v>
      </c>
      <c r="J987" s="6">
        <f t="shared" si="96"/>
        <v>-5.2892837530000065</v>
      </c>
      <c r="K987">
        <v>22992.187</v>
      </c>
      <c r="L987">
        <f t="shared" si="95"/>
        <v>-6.668698425000002</v>
      </c>
      <c r="M987">
        <f t="shared" si="93"/>
        <v>-6.668698425000002</v>
      </c>
      <c r="N987" s="9">
        <f>20*LOG10((12200^2*K987^4)/((K987^2+20.6^2)*(K987^2+12200^2)*(K987^2+107.7^2)^0.5*(K987^2+737.9^2)^0.5)/aref)</f>
        <v>-11.168316603677713</v>
      </c>
      <c r="O987">
        <f t="shared" si="97"/>
        <v>0.20131504932228594</v>
      </c>
    </row>
    <row r="988" spans="1:15" ht="12.75">
      <c r="A988">
        <v>23015.625</v>
      </c>
      <c r="B988">
        <v>-82.618812561</v>
      </c>
      <c r="C988">
        <v>-87.909179687</v>
      </c>
      <c r="D988">
        <v>23015.625</v>
      </c>
      <c r="E988">
        <v>-100.322021484</v>
      </c>
      <c r="F988">
        <v>-100.322021484</v>
      </c>
      <c r="G988">
        <v>23015.625</v>
      </c>
      <c r="H988" s="2">
        <f t="shared" si="94"/>
        <v>11.011187438999997</v>
      </c>
      <c r="I988" s="2">
        <f t="shared" si="92"/>
        <v>5.72082031299999</v>
      </c>
      <c r="J988" s="6">
        <f t="shared" si="96"/>
        <v>-5.290367126000007</v>
      </c>
      <c r="K988">
        <v>23015.625</v>
      </c>
      <c r="L988">
        <f t="shared" si="95"/>
        <v>-6.6920214840000085</v>
      </c>
      <c r="M988">
        <f t="shared" si="93"/>
        <v>-6.6920214840000085</v>
      </c>
      <c r="N988" s="9">
        <f>20*LOG10((12200^2*K988^4)/((K988^2+20.6^2)*(K988^2+12200^2)*(K988^2+107.7^2)^0.5*(K988^2+737.9^2)^0.5)/aref)</f>
        <v>-11.1821214478326</v>
      </c>
      <c r="O988">
        <f t="shared" si="97"/>
        <v>-0.170934008832603</v>
      </c>
    </row>
    <row r="989" spans="1:15" ht="12.75">
      <c r="A989">
        <v>23039.062</v>
      </c>
      <c r="B989">
        <v>-82.879920959</v>
      </c>
      <c r="C989">
        <v>-88.171058655</v>
      </c>
      <c r="D989">
        <v>23039.062</v>
      </c>
      <c r="E989">
        <v>-100.344398499</v>
      </c>
      <c r="F989">
        <v>-100.344398499</v>
      </c>
      <c r="G989">
        <v>23039.062</v>
      </c>
      <c r="H989" s="2">
        <f t="shared" si="94"/>
        <v>10.750079040999992</v>
      </c>
      <c r="I989" s="2">
        <f t="shared" si="92"/>
        <v>5.4589413449999995</v>
      </c>
      <c r="J989" s="6">
        <f t="shared" si="96"/>
        <v>-5.291137695999993</v>
      </c>
      <c r="K989">
        <v>23039.062</v>
      </c>
      <c r="L989">
        <f t="shared" si="95"/>
        <v>-6.714398498999998</v>
      </c>
      <c r="M989">
        <f t="shared" si="93"/>
        <v>-6.714398498999998</v>
      </c>
      <c r="N989" s="9">
        <f>20*LOG10((12200^2*K989^4)/((K989^2+20.6^2)*(K989^2+12200^2)*(K989^2+107.7^2)^0.5*(K989^2+737.9^2)^0.5)/aref)</f>
        <v>-11.195917837861602</v>
      </c>
      <c r="O989">
        <f t="shared" si="97"/>
        <v>-0.44583879686160977</v>
      </c>
    </row>
    <row r="990" spans="1:15" ht="12.75">
      <c r="A990">
        <v>23062.5</v>
      </c>
      <c r="B990">
        <v>-82.919578552</v>
      </c>
      <c r="C990">
        <v>-88.211456299</v>
      </c>
      <c r="D990">
        <v>23062.5</v>
      </c>
      <c r="E990">
        <v>-100.365959167</v>
      </c>
      <c r="F990">
        <v>-100.365959167</v>
      </c>
      <c r="G990">
        <v>23062.5</v>
      </c>
      <c r="H990" s="2">
        <f t="shared" si="94"/>
        <v>10.710421447999991</v>
      </c>
      <c r="I990" s="2">
        <f t="shared" si="92"/>
        <v>5.41854370099999</v>
      </c>
      <c r="J990" s="6">
        <f t="shared" si="96"/>
        <v>-5.291877747000001</v>
      </c>
      <c r="K990">
        <v>23062.5</v>
      </c>
      <c r="L990">
        <f t="shared" si="95"/>
        <v>-6.735959167000004</v>
      </c>
      <c r="M990">
        <f t="shared" si="93"/>
        <v>-6.735959167000004</v>
      </c>
      <c r="N990" s="9">
        <f>20*LOG10((12200^2*K990^4)/((K990^2+20.6^2)*(K990^2+12200^2)*(K990^2+107.7^2)^0.5*(K990^2+737.9^2)^0.5)/aref)</f>
        <v>-11.209706953720788</v>
      </c>
      <c r="O990">
        <f t="shared" si="97"/>
        <v>-0.4992855057207972</v>
      </c>
    </row>
    <row r="991" spans="1:15" ht="12.75">
      <c r="A991">
        <v>23085.937</v>
      </c>
      <c r="B991">
        <v>-82.79624939</v>
      </c>
      <c r="C991">
        <v>-88.089126587</v>
      </c>
      <c r="D991">
        <v>23085.937</v>
      </c>
      <c r="E991">
        <v>-100.386772156</v>
      </c>
      <c r="F991">
        <v>-100.386772156</v>
      </c>
      <c r="G991">
        <v>23085.937</v>
      </c>
      <c r="H991" s="2">
        <f t="shared" si="94"/>
        <v>10.833750609999996</v>
      </c>
      <c r="I991" s="2">
        <f t="shared" si="92"/>
        <v>5.540873413</v>
      </c>
      <c r="J991" s="6">
        <f t="shared" si="96"/>
        <v>-5.292877196999996</v>
      </c>
      <c r="K991">
        <v>23085.937</v>
      </c>
      <c r="L991">
        <f t="shared" si="95"/>
        <v>-6.756772156000011</v>
      </c>
      <c r="M991">
        <f t="shared" si="93"/>
        <v>-6.756772156000011</v>
      </c>
      <c r="N991" s="9">
        <f>20*LOG10((12200^2*K991^4)/((K991^2+20.6^2)*(K991^2+12200^2)*(K991^2+107.7^2)^0.5*(K991^2+737.9^2)^0.5)/aref)</f>
        <v>-11.223487621428559</v>
      </c>
      <c r="O991">
        <f t="shared" si="97"/>
        <v>-0.3897370114285632</v>
      </c>
    </row>
    <row r="992" spans="1:15" ht="12.75">
      <c r="A992">
        <v>23109.375</v>
      </c>
      <c r="B992">
        <v>-82.656204224</v>
      </c>
      <c r="C992">
        <v>-87.950172424</v>
      </c>
      <c r="D992">
        <v>23109.375</v>
      </c>
      <c r="E992">
        <v>-100.406837463</v>
      </c>
      <c r="F992">
        <v>-100.406837463</v>
      </c>
      <c r="G992">
        <v>23109.375</v>
      </c>
      <c r="H992" s="2">
        <f t="shared" si="94"/>
        <v>10.973795775999989</v>
      </c>
      <c r="I992" s="2">
        <f t="shared" si="92"/>
        <v>5.679827575999994</v>
      </c>
      <c r="J992" s="6">
        <f t="shared" si="96"/>
        <v>-5.293968199999995</v>
      </c>
      <c r="K992">
        <v>23109.375</v>
      </c>
      <c r="L992">
        <f t="shared" si="95"/>
        <v>-6.776837463000007</v>
      </c>
      <c r="M992">
        <f t="shared" si="93"/>
        <v>-6.776837463000007</v>
      </c>
      <c r="N992" s="9">
        <f>20*LOG10((12200^2*K992^4)/((K992^2+20.6^2)*(K992^2+12200^2)*(K992^2+107.7^2)^0.5*(K992^2+737.9^2)^0.5)/aref)</f>
        <v>-11.237261019650454</v>
      </c>
      <c r="O992">
        <f t="shared" si="97"/>
        <v>-0.2634652436504652</v>
      </c>
    </row>
    <row r="993" spans="1:15" ht="12.75">
      <c r="A993">
        <v>23132.812</v>
      </c>
      <c r="B993">
        <v>-82.540550232</v>
      </c>
      <c r="C993">
        <v>-87.835372925</v>
      </c>
      <c r="D993">
        <v>23132.812</v>
      </c>
      <c r="E993">
        <v>-100.426239014</v>
      </c>
      <c r="F993">
        <v>-100.426239014</v>
      </c>
      <c r="G993">
        <v>23132.812</v>
      </c>
      <c r="H993" s="2">
        <f t="shared" si="94"/>
        <v>11.089449767999994</v>
      </c>
      <c r="I993" s="2">
        <f t="shared" si="92"/>
        <v>5.794627074999994</v>
      </c>
      <c r="J993" s="6">
        <f t="shared" si="96"/>
        <v>-5.294822693</v>
      </c>
      <c r="K993">
        <v>23132.812</v>
      </c>
      <c r="L993">
        <f t="shared" si="95"/>
        <v>-6.796239014000008</v>
      </c>
      <c r="M993">
        <f t="shared" si="93"/>
        <v>-6.796239014000008</v>
      </c>
      <c r="N993" s="9">
        <f>20*LOG10((12200^2*K993^4)/((K993^2+20.6^2)*(K993^2+12200^2)*(K993^2+107.7^2)^0.5*(K993^2+737.9^2)^0.5)/aref)</f>
        <v>-11.251025975796834</v>
      </c>
      <c r="O993">
        <f t="shared" si="97"/>
        <v>-0.16157620779683945</v>
      </c>
    </row>
    <row r="994" spans="1:15" ht="12.75">
      <c r="A994">
        <v>23156.25</v>
      </c>
      <c r="B994">
        <v>-82.472763061</v>
      </c>
      <c r="C994">
        <v>-87.768310547</v>
      </c>
      <c r="D994">
        <v>23156.25</v>
      </c>
      <c r="E994">
        <v>-100.444877624</v>
      </c>
      <c r="F994">
        <v>-100.444877624</v>
      </c>
      <c r="G994">
        <v>23156.25</v>
      </c>
      <c r="H994" s="2">
        <f t="shared" si="94"/>
        <v>11.157236939</v>
      </c>
      <c r="I994" s="2">
        <f t="shared" si="92"/>
        <v>5.861689452999997</v>
      </c>
      <c r="J994" s="6">
        <f t="shared" si="96"/>
        <v>-5.295547486000004</v>
      </c>
      <c r="K994">
        <v>23156.25</v>
      </c>
      <c r="L994">
        <f t="shared" si="95"/>
        <v>-6.814877624000005</v>
      </c>
      <c r="M994">
        <f t="shared" si="93"/>
        <v>-6.814877624000005</v>
      </c>
      <c r="N994" s="9">
        <f>20*LOG10((12200^2*K994^4)/((K994^2+20.6^2)*(K994^2+12200^2)*(K994^2+107.7^2)^0.5*(K994^2+737.9^2)^0.5)/aref)</f>
        <v>-11.264783667242874</v>
      </c>
      <c r="O994">
        <f t="shared" si="97"/>
        <v>-0.10754672824287326</v>
      </c>
    </row>
    <row r="995" spans="1:15" ht="12.75">
      <c r="A995">
        <v>23179.687</v>
      </c>
      <c r="B995">
        <v>-82.555908203</v>
      </c>
      <c r="C995">
        <v>-87.852386475</v>
      </c>
      <c r="D995">
        <v>23179.687</v>
      </c>
      <c r="E995">
        <v>-100.462898254</v>
      </c>
      <c r="F995">
        <v>-100.462898254</v>
      </c>
      <c r="G995">
        <v>23179.687</v>
      </c>
      <c r="H995" s="2">
        <f t="shared" si="94"/>
        <v>11.074091796999994</v>
      </c>
      <c r="I995" s="2">
        <f t="shared" si="92"/>
        <v>5.7776135249999925</v>
      </c>
      <c r="J995" s="6">
        <f t="shared" si="96"/>
        <v>-5.296478272000002</v>
      </c>
      <c r="K995">
        <v>23179.687</v>
      </c>
      <c r="L995">
        <f t="shared" si="95"/>
        <v>-6.832898254</v>
      </c>
      <c r="M995">
        <f t="shared" si="93"/>
        <v>-6.832898254</v>
      </c>
      <c r="N995" s="9">
        <f>20*LOG10((12200^2*K995^4)/((K995^2+20.6^2)*(K995^2+12200^2)*(K995^2+107.7^2)^0.5*(K995^2+737.9^2)^0.5)/aref)</f>
        <v>-11.278532922789227</v>
      </c>
      <c r="O995">
        <f t="shared" si="97"/>
        <v>-0.20444112578923246</v>
      </c>
    </row>
    <row r="996" spans="1:15" ht="12.75">
      <c r="A996">
        <v>23203.125</v>
      </c>
      <c r="B996">
        <v>-82.906150818</v>
      </c>
      <c r="C996">
        <v>-88.203590393</v>
      </c>
      <c r="D996">
        <v>23203.125</v>
      </c>
      <c r="E996">
        <v>-100.480140686</v>
      </c>
      <c r="F996">
        <v>-100.480140686</v>
      </c>
      <c r="G996">
        <v>23203.125</v>
      </c>
      <c r="H996" s="2">
        <f t="shared" si="94"/>
        <v>10.723849181999995</v>
      </c>
      <c r="I996" s="2">
        <f t="shared" si="92"/>
        <v>5.4264096069999965</v>
      </c>
      <c r="J996" s="6">
        <f t="shared" si="96"/>
        <v>-5.2974395749999985</v>
      </c>
      <c r="K996">
        <v>23203.125</v>
      </c>
      <c r="L996">
        <f t="shared" si="95"/>
        <v>-6.850140686000003</v>
      </c>
      <c r="M996">
        <f t="shared" si="93"/>
        <v>-6.850140686000003</v>
      </c>
      <c r="N996" s="9">
        <f>20*LOG10((12200^2*K996^4)/((K996^2+20.6^2)*(K996^2+12200^2)*(K996^2+107.7^2)^0.5*(K996^2+737.9^2)^0.5)/aref)</f>
        <v>-11.292274918520897</v>
      </c>
      <c r="O996">
        <f t="shared" si="97"/>
        <v>-0.5684257365209024</v>
      </c>
    </row>
    <row r="997" spans="1:15" ht="12.75">
      <c r="A997">
        <v>23226.562</v>
      </c>
      <c r="B997">
        <v>-83.488212585</v>
      </c>
      <c r="C997">
        <v>-88.786346436</v>
      </c>
      <c r="D997">
        <v>23226.562</v>
      </c>
      <c r="E997">
        <v>-100.496757507</v>
      </c>
      <c r="F997">
        <v>-100.496757507</v>
      </c>
      <c r="G997">
        <v>23226.562</v>
      </c>
      <c r="H997" s="2">
        <f t="shared" si="94"/>
        <v>10.141787414999996</v>
      </c>
      <c r="I997" s="2">
        <f t="shared" si="92"/>
        <v>4.843653563999993</v>
      </c>
      <c r="J997" s="6">
        <f t="shared" si="96"/>
        <v>-5.298133851000003</v>
      </c>
      <c r="K997">
        <v>23226.562</v>
      </c>
      <c r="L997">
        <f t="shared" si="95"/>
        <v>-6.866757507000003</v>
      </c>
      <c r="M997">
        <f t="shared" si="93"/>
        <v>-6.866757507000003</v>
      </c>
      <c r="N997" s="9">
        <f>20*LOG10((12200^2*K997^4)/((K997^2+20.6^2)*(K997^2+12200^2)*(K997^2+107.7^2)^0.5*(K997^2+737.9^2)^0.5)/aref)</f>
        <v>-11.306008484627146</v>
      </c>
      <c r="O997">
        <f t="shared" si="97"/>
        <v>-1.1642210696271498</v>
      </c>
    </row>
    <row r="998" spans="1:15" ht="12.75">
      <c r="A998">
        <v>23250</v>
      </c>
      <c r="B998">
        <v>-84.119041443</v>
      </c>
      <c r="C998">
        <v>-89.417671204</v>
      </c>
      <c r="D998">
        <v>23250</v>
      </c>
      <c r="E998">
        <v>-100.512763977</v>
      </c>
      <c r="F998">
        <v>-100.512763977</v>
      </c>
      <c r="G998">
        <v>23250</v>
      </c>
      <c r="H998" s="2">
        <f t="shared" si="94"/>
        <v>9.510958556999995</v>
      </c>
      <c r="I998" s="2">
        <f t="shared" si="92"/>
        <v>4.212328795999994</v>
      </c>
      <c r="J998" s="6">
        <f t="shared" si="96"/>
        <v>-5.298629761000001</v>
      </c>
      <c r="K998">
        <v>23250</v>
      </c>
      <c r="L998">
        <f t="shared" si="95"/>
        <v>-6.88276397700001</v>
      </c>
      <c r="M998">
        <f t="shared" si="93"/>
        <v>-6.88276397700001</v>
      </c>
      <c r="N998" s="9">
        <f>20*LOG10((12200^2*K998^4)/((K998^2+20.6^2)*(K998^2+12200^2)*(K998^2+107.7^2)^0.5*(K998^2+737.9^2)^0.5)/aref)</f>
        <v>-11.319734795903011</v>
      </c>
      <c r="O998">
        <f t="shared" si="97"/>
        <v>-1.8087762389030164</v>
      </c>
    </row>
    <row r="999" spans="1:15" ht="12.75">
      <c r="A999">
        <v>23273.437</v>
      </c>
      <c r="B999">
        <v>-84.586456299</v>
      </c>
      <c r="C999">
        <v>-89.885604858</v>
      </c>
      <c r="D999">
        <v>23273.437</v>
      </c>
      <c r="E999">
        <v>-100.528129578</v>
      </c>
      <c r="F999">
        <v>-100.528129578</v>
      </c>
      <c r="G999">
        <v>23273.437</v>
      </c>
      <c r="H999" s="2">
        <f t="shared" si="94"/>
        <v>9.04354370099999</v>
      </c>
      <c r="I999" s="2">
        <f t="shared" si="92"/>
        <v>3.744395142000002</v>
      </c>
      <c r="J999" s="6">
        <f t="shared" si="96"/>
        <v>-5.299148558999988</v>
      </c>
      <c r="K999">
        <v>23273.437</v>
      </c>
      <c r="L999">
        <f t="shared" si="95"/>
        <v>-6.89812957800001</v>
      </c>
      <c r="M999">
        <f t="shared" si="93"/>
        <v>-6.89812957800001</v>
      </c>
      <c r="N999" s="9">
        <f>20*LOG10((12200^2*K999^4)/((K999^2+20.6^2)*(K999^2+12200^2)*(K999^2+107.7^2)^0.5*(K999^2+737.9^2)^0.5)/aref)</f>
        <v>-11.333452683924676</v>
      </c>
      <c r="O999">
        <f t="shared" si="97"/>
        <v>-2.289908982924686</v>
      </c>
    </row>
    <row r="1000" spans="1:15" ht="12.75">
      <c r="A1000">
        <v>23296.875</v>
      </c>
      <c r="B1000">
        <v>-84.858253479</v>
      </c>
      <c r="C1000">
        <v>-90.158172607</v>
      </c>
      <c r="D1000">
        <v>23296.875</v>
      </c>
      <c r="E1000">
        <v>-100.542869568</v>
      </c>
      <c r="F1000">
        <v>-100.542869568</v>
      </c>
      <c r="G1000">
        <v>23296.875</v>
      </c>
      <c r="H1000" s="2">
        <f t="shared" si="94"/>
        <v>8.771746520999997</v>
      </c>
      <c r="I1000" s="2">
        <f t="shared" si="92"/>
        <v>3.471827392999998</v>
      </c>
      <c r="J1000" s="6">
        <f t="shared" si="96"/>
        <v>-5.299919127999999</v>
      </c>
      <c r="K1000">
        <v>23296.875</v>
      </c>
      <c r="L1000">
        <f t="shared" si="95"/>
        <v>-6.912869568000005</v>
      </c>
      <c r="M1000">
        <f t="shared" si="93"/>
        <v>-6.912869568000005</v>
      </c>
      <c r="N1000" s="9">
        <f>20*LOG10((12200^2*K1000^4)/((K1000^2+20.6^2)*(K1000^2+12200^2)*(K1000^2+107.7^2)^0.5*(K1000^2+737.9^2)^0.5)/aref)</f>
        <v>-11.347163322197469</v>
      </c>
      <c r="O1000">
        <f t="shared" si="97"/>
        <v>-2.5754168011974716</v>
      </c>
    </row>
    <row r="1001" spans="1:15" ht="12.75">
      <c r="A1001">
        <v>23320.312</v>
      </c>
      <c r="B1001">
        <v>-84.964187622</v>
      </c>
      <c r="C1001">
        <v>-90.264846802</v>
      </c>
      <c r="D1001">
        <v>23320.312</v>
      </c>
      <c r="E1001">
        <v>-100.557098389</v>
      </c>
      <c r="F1001">
        <v>-100.557098389</v>
      </c>
      <c r="G1001">
        <v>23320.312</v>
      </c>
      <c r="H1001" s="2">
        <f t="shared" si="94"/>
        <v>8.665812377999998</v>
      </c>
      <c r="I1001" s="2">
        <f t="shared" si="92"/>
        <v>3.3651531980000016</v>
      </c>
      <c r="J1001" s="6">
        <f t="shared" si="96"/>
        <v>-5.300659179999997</v>
      </c>
      <c r="K1001">
        <v>23320.312</v>
      </c>
      <c r="L1001">
        <f t="shared" si="95"/>
        <v>-6.927098389000008</v>
      </c>
      <c r="M1001">
        <f t="shared" si="93"/>
        <v>-6.927098389000008</v>
      </c>
      <c r="N1001" s="9">
        <f>20*LOG10((12200^2*K1001^4)/((K1001^2+20.6^2)*(K1001^2+12200^2)*(K1001^2+107.7^2)^0.5*(K1001^2+737.9^2)^0.5)/aref)</f>
        <v>-11.36086554368278</v>
      </c>
      <c r="O1001">
        <f t="shared" si="97"/>
        <v>-2.695053165682781</v>
      </c>
    </row>
    <row r="1002" spans="1:15" ht="12.75">
      <c r="A1002">
        <v>23343.75</v>
      </c>
      <c r="B1002">
        <v>-84.881774902</v>
      </c>
      <c r="C1002">
        <v>-90.182983398</v>
      </c>
      <c r="D1002">
        <v>23343.75</v>
      </c>
      <c r="E1002">
        <v>-100.57069397</v>
      </c>
      <c r="F1002">
        <v>-100.57069397</v>
      </c>
      <c r="G1002">
        <v>23343.75</v>
      </c>
      <c r="H1002" s="2">
        <f t="shared" si="94"/>
        <v>8.748225097999992</v>
      </c>
      <c r="I1002" s="2">
        <f t="shared" si="92"/>
        <v>3.447016601999991</v>
      </c>
      <c r="J1002" s="6">
        <f t="shared" si="96"/>
        <v>-5.301208496000001</v>
      </c>
      <c r="K1002">
        <v>23343.75</v>
      </c>
      <c r="L1002">
        <f t="shared" si="95"/>
        <v>-6.940693969999998</v>
      </c>
      <c r="M1002">
        <f t="shared" si="93"/>
        <v>-6.940693969999998</v>
      </c>
      <c r="N1002" s="9">
        <f>20*LOG10((12200^2*K1002^4)/((K1002^2+20.6^2)*(K1002^2+12200^2)*(K1002^2+107.7^2)^0.5*(K1002^2+737.9^2)^0.5)/aref)</f>
        <v>-11.374560520596482</v>
      </c>
      <c r="O1002">
        <f t="shared" si="97"/>
        <v>-2.6263354225964903</v>
      </c>
    </row>
    <row r="1003" spans="1:15" ht="12.75">
      <c r="A1003">
        <v>23367.187</v>
      </c>
      <c r="B1003">
        <v>-84.683479309</v>
      </c>
      <c r="C1003">
        <v>-89.985366821</v>
      </c>
      <c r="D1003">
        <v>23367.187</v>
      </c>
      <c r="E1003">
        <v>-100.583709717</v>
      </c>
      <c r="F1003">
        <v>-100.583709717</v>
      </c>
      <c r="G1003">
        <v>23367.187</v>
      </c>
      <c r="H1003" s="2">
        <f t="shared" si="94"/>
        <v>8.94652069099999</v>
      </c>
      <c r="I1003" s="2">
        <f t="shared" si="92"/>
        <v>3.644633178999996</v>
      </c>
      <c r="J1003" s="6">
        <f t="shared" si="96"/>
        <v>-5.301887511999993</v>
      </c>
      <c r="K1003">
        <v>23367.187</v>
      </c>
      <c r="L1003">
        <f t="shared" si="95"/>
        <v>-6.9537097170000095</v>
      </c>
      <c r="M1003">
        <f t="shared" si="93"/>
        <v>-6.9537097170000095</v>
      </c>
      <c r="N1003" s="9">
        <f>20*LOG10((12200^2*K1003^4)/((K1003^2+20.6^2)*(K1003^2+12200^2)*(K1003^2+107.7^2)^0.5*(K1003^2+737.9^2)^0.5)/aref)</f>
        <v>-11.388247087283487</v>
      </c>
      <c r="O1003">
        <f t="shared" si="97"/>
        <v>-2.4417263962834976</v>
      </c>
    </row>
    <row r="1004" spans="1:15" ht="12.75">
      <c r="A1004">
        <v>23390.625</v>
      </c>
      <c r="B1004">
        <v>-84.456840515</v>
      </c>
      <c r="C1004">
        <v>-89.759552002</v>
      </c>
      <c r="D1004">
        <v>23390.625</v>
      </c>
      <c r="E1004">
        <v>-100.596260071</v>
      </c>
      <c r="F1004">
        <v>-100.596260071</v>
      </c>
      <c r="G1004">
        <v>23390.625</v>
      </c>
      <c r="H1004" s="2">
        <f t="shared" si="94"/>
        <v>9.173159485</v>
      </c>
      <c r="I1004" s="2">
        <f t="shared" si="92"/>
        <v>3.870447997999989</v>
      </c>
      <c r="J1004" s="6">
        <f t="shared" si="96"/>
        <v>-5.3027114870000105</v>
      </c>
      <c r="K1004">
        <v>23390.625</v>
      </c>
      <c r="L1004">
        <f t="shared" si="95"/>
        <v>-6.966260071000008</v>
      </c>
      <c r="M1004">
        <f t="shared" si="93"/>
        <v>-6.966260071000008</v>
      </c>
      <c r="N1004" s="9">
        <f>20*LOG10((12200^2*K1004^4)/((K1004^2+20.6^2)*(K1004^2+12200^2)*(K1004^2+107.7^2)^0.5*(K1004^2+737.9^2)^0.5)/aref)</f>
        <v>-11.401926414670513</v>
      </c>
      <c r="O1004">
        <f t="shared" si="97"/>
        <v>-2.2287669296705133</v>
      </c>
    </row>
    <row r="1005" spans="1:15" ht="12.75">
      <c r="A1005">
        <v>23414.062</v>
      </c>
      <c r="B1005">
        <v>-84.240844727</v>
      </c>
      <c r="C1005">
        <v>-89.544326782</v>
      </c>
      <c r="D1005">
        <v>23414.062</v>
      </c>
      <c r="E1005">
        <v>-100.608261108</v>
      </c>
      <c r="F1005">
        <v>-100.608261108</v>
      </c>
      <c r="G1005">
        <v>23414.062</v>
      </c>
      <c r="H1005" s="2">
        <f t="shared" si="94"/>
        <v>9.389155273</v>
      </c>
      <c r="I1005" s="2">
        <f t="shared" si="92"/>
        <v>4.085673217999997</v>
      </c>
      <c r="J1005" s="6">
        <f t="shared" si="96"/>
        <v>-5.3034820550000035</v>
      </c>
      <c r="K1005">
        <v>23414.062</v>
      </c>
      <c r="L1005">
        <f t="shared" si="95"/>
        <v>-6.978261107999998</v>
      </c>
      <c r="M1005">
        <f t="shared" si="93"/>
        <v>-6.978261107999998</v>
      </c>
      <c r="N1005" s="9">
        <f>20*LOG10((12200^2*K1005^4)/((K1005^2+20.6^2)*(K1005^2+12200^2)*(K1005^2+107.7^2)^0.5*(K1005^2+737.9^2)^0.5)/aref)</f>
        <v>-11.415597338484254</v>
      </c>
      <c r="O1005">
        <f t="shared" si="97"/>
        <v>-2.026442065484254</v>
      </c>
    </row>
    <row r="1006" spans="1:15" ht="12.75">
      <c r="A1006">
        <v>23437.5</v>
      </c>
      <c r="B1006">
        <v>-84.115692139</v>
      </c>
      <c r="C1006">
        <v>-89.419746399</v>
      </c>
      <c r="D1006">
        <v>23437.5</v>
      </c>
      <c r="E1006">
        <v>-100.619651794</v>
      </c>
      <c r="F1006">
        <v>-100.619651794</v>
      </c>
      <c r="G1006">
        <v>23437.5</v>
      </c>
      <c r="H1006" s="2">
        <f t="shared" si="94"/>
        <v>9.514307860999992</v>
      </c>
      <c r="I1006" s="2">
        <f t="shared" si="92"/>
        <v>4.210253600999991</v>
      </c>
      <c r="J1006" s="6">
        <f t="shared" si="96"/>
        <v>-5.304054260000001</v>
      </c>
      <c r="K1006">
        <v>23437.5</v>
      </c>
      <c r="L1006">
        <f t="shared" si="95"/>
        <v>-6.989651794000011</v>
      </c>
      <c r="M1006">
        <f t="shared" si="93"/>
        <v>-6.989651794000011</v>
      </c>
      <c r="N1006" s="9">
        <f>20*LOG10((12200^2*K1006^4)/((K1006^2+20.6^2)*(K1006^2+12200^2)*(K1006^2+107.7^2)^0.5*(K1006^2+737.9^2)^0.5)/aref)</f>
        <v>-11.429261028362594</v>
      </c>
      <c r="O1006">
        <f t="shared" si="97"/>
        <v>-1.9149531673626026</v>
      </c>
    </row>
    <row r="1007" spans="1:15" ht="12.75">
      <c r="A1007">
        <v>23460.937</v>
      </c>
      <c r="B1007">
        <v>-84.142562866</v>
      </c>
      <c r="C1007">
        <v>-89.446998596</v>
      </c>
      <c r="D1007">
        <v>23460.937</v>
      </c>
      <c r="E1007">
        <v>-100.630577087</v>
      </c>
      <c r="F1007">
        <v>-100.630577087</v>
      </c>
      <c r="G1007">
        <v>23460.937</v>
      </c>
      <c r="H1007" s="2">
        <f t="shared" si="94"/>
        <v>9.48743713399999</v>
      </c>
      <c r="I1007" s="2">
        <f t="shared" si="92"/>
        <v>4.183001403999995</v>
      </c>
      <c r="J1007" s="6">
        <f t="shared" si="96"/>
        <v>-5.3044357299999945</v>
      </c>
      <c r="K1007">
        <v>23460.937</v>
      </c>
      <c r="L1007">
        <f t="shared" si="95"/>
        <v>-7.000577087000011</v>
      </c>
      <c r="M1007">
        <f t="shared" si="93"/>
        <v>-7.000577087000011</v>
      </c>
      <c r="N1007" s="9">
        <f>20*LOG10((12200^2*K1007^4)/((K1007^2+20.6^2)*(K1007^2+12200^2)*(K1007^2+107.7^2)^0.5*(K1007^2+737.9^2)^0.5)/aref)</f>
        <v>-11.442916321412293</v>
      </c>
      <c r="O1007">
        <f t="shared" si="97"/>
        <v>-1.955479187412303</v>
      </c>
    </row>
    <row r="1008" spans="1:15" ht="12.75">
      <c r="A1008">
        <v>23484.375</v>
      </c>
      <c r="B1008">
        <v>-84.236244202</v>
      </c>
      <c r="C1008">
        <v>-89.541038513</v>
      </c>
      <c r="D1008">
        <v>23484.375</v>
      </c>
      <c r="E1008">
        <v>-100.640884399</v>
      </c>
      <c r="F1008">
        <v>-100.640884399</v>
      </c>
      <c r="G1008">
        <v>23484.375</v>
      </c>
      <c r="H1008" s="2">
        <f t="shared" si="94"/>
        <v>9.393755798</v>
      </c>
      <c r="I1008" s="2">
        <f t="shared" si="92"/>
        <v>4.088961486999992</v>
      </c>
      <c r="J1008" s="6">
        <f t="shared" si="96"/>
        <v>-5.304794311000009</v>
      </c>
      <c r="K1008">
        <v>23484.375</v>
      </c>
      <c r="L1008">
        <f t="shared" si="95"/>
        <v>-7.010884399000005</v>
      </c>
      <c r="M1008">
        <f t="shared" si="93"/>
        <v>-7.010884399000005</v>
      </c>
      <c r="N1008" s="9">
        <f>20*LOG10((12200^2*K1008^4)/((K1008^2+20.6^2)*(K1008^2+12200^2)*(K1008^2+107.7^2)^0.5*(K1008^2+737.9^2)^0.5)/aref)</f>
        <v>-11.45656438598273</v>
      </c>
      <c r="O1008">
        <f t="shared" si="97"/>
        <v>-2.0628085879827296</v>
      </c>
    </row>
    <row r="1009" spans="1:15" ht="12.75">
      <c r="A1009">
        <v>23507.812</v>
      </c>
      <c r="B1009">
        <v>-84.323150635</v>
      </c>
      <c r="C1009">
        <v>-89.628395081</v>
      </c>
      <c r="D1009">
        <v>23507.812</v>
      </c>
      <c r="E1009">
        <v>-100.650665283</v>
      </c>
      <c r="F1009">
        <v>-100.650665283</v>
      </c>
      <c r="G1009">
        <v>23507.812</v>
      </c>
      <c r="H1009" s="2">
        <f t="shared" si="94"/>
        <v>9.30684936499999</v>
      </c>
      <c r="I1009" s="2">
        <f t="shared" si="92"/>
        <v>4.001604919000002</v>
      </c>
      <c r="J1009" s="6">
        <f t="shared" si="96"/>
        <v>-5.305244445999989</v>
      </c>
      <c r="K1009">
        <v>23507.812</v>
      </c>
      <c r="L1009">
        <f t="shared" si="95"/>
        <v>-7.020665283</v>
      </c>
      <c r="M1009">
        <f t="shared" si="93"/>
        <v>-7.020665283</v>
      </c>
      <c r="N1009" s="9">
        <f>20*LOG10((12200^2*K1009^4)/((K1009^2+20.6^2)*(K1009^2+12200^2)*(K1009^2+107.7^2)^0.5*(K1009^2+737.9^2)^0.5)/aref)</f>
        <v>-11.470204060559011</v>
      </c>
      <c r="O1009">
        <f t="shared" si="97"/>
        <v>-2.16335469555902</v>
      </c>
    </row>
    <row r="1010" spans="1:15" ht="12.75">
      <c r="A1010">
        <v>23531.25</v>
      </c>
      <c r="B1010">
        <v>-84.396888733</v>
      </c>
      <c r="C1010">
        <v>-89.70274353</v>
      </c>
      <c r="D1010">
        <v>23531.25</v>
      </c>
      <c r="E1010">
        <v>-100.659942627</v>
      </c>
      <c r="F1010">
        <v>-100.659942627</v>
      </c>
      <c r="G1010">
        <v>23531.25</v>
      </c>
      <c r="H1010" s="2">
        <f t="shared" si="94"/>
        <v>9.233111266999998</v>
      </c>
      <c r="I1010" s="2">
        <f t="shared" si="92"/>
        <v>3.927256469999989</v>
      </c>
      <c r="J1010" s="6">
        <f t="shared" si="96"/>
        <v>-5.305854797000009</v>
      </c>
      <c r="K1010">
        <v>23531.25</v>
      </c>
      <c r="L1010">
        <f t="shared" si="95"/>
        <v>-7.029942627000011</v>
      </c>
      <c r="M1010">
        <f t="shared" si="93"/>
        <v>-7.029942627000011</v>
      </c>
      <c r="N1010" s="9">
        <f>20*LOG10((12200^2*K1010^4)/((K1010^2+20.6^2)*(K1010^2+12200^2)*(K1010^2+107.7^2)^0.5*(K1010^2+737.9^2)^0.5)/aref)</f>
        <v>-11.483836512202373</v>
      </c>
      <c r="O1010">
        <f t="shared" si="97"/>
        <v>-2.250725245202375</v>
      </c>
    </row>
    <row r="1011" spans="1:15" ht="12.75">
      <c r="A1011">
        <v>23554.687</v>
      </c>
      <c r="B1011">
        <v>-84.520599365</v>
      </c>
      <c r="C1011">
        <v>-89.827011108</v>
      </c>
      <c r="D1011">
        <v>23554.687</v>
      </c>
      <c r="E1011">
        <v>-100.668891907</v>
      </c>
      <c r="F1011">
        <v>-100.668891907</v>
      </c>
      <c r="G1011">
        <v>23554.687</v>
      </c>
      <c r="H1011" s="2">
        <f t="shared" si="94"/>
        <v>9.109400635</v>
      </c>
      <c r="I1011" s="2">
        <f t="shared" si="92"/>
        <v>3.802988892000002</v>
      </c>
      <c r="J1011" s="6">
        <f t="shared" si="96"/>
        <v>-5.306411742999998</v>
      </c>
      <c r="K1011">
        <v>23554.687</v>
      </c>
      <c r="L1011">
        <f t="shared" si="95"/>
        <v>-7.038891907000007</v>
      </c>
      <c r="M1011">
        <f t="shared" si="93"/>
        <v>-7.038891907000007</v>
      </c>
      <c r="N1011" s="9">
        <f>20*LOG10((12200^2*K1011^4)/((K1011^2+20.6^2)*(K1011^2+12200^2)*(K1011^2+107.7^2)^0.5*(K1011^2+737.9^2)^0.5)/aref)</f>
        <v>-11.497460580774518</v>
      </c>
      <c r="O1011">
        <f t="shared" si="97"/>
        <v>-2.3880599457745184</v>
      </c>
    </row>
    <row r="1012" spans="1:15" ht="12.75">
      <c r="A1012">
        <v>23578.125</v>
      </c>
      <c r="B1012">
        <v>-84.600166321</v>
      </c>
      <c r="C1012">
        <v>-89.906982422</v>
      </c>
      <c r="D1012">
        <v>23578.125</v>
      </c>
      <c r="E1012">
        <v>-100.677299499</v>
      </c>
      <c r="F1012">
        <v>-100.677299499</v>
      </c>
      <c r="G1012">
        <v>23578.125</v>
      </c>
      <c r="H1012" s="2">
        <f t="shared" si="94"/>
        <v>9.029833678999992</v>
      </c>
      <c r="I1012" s="2">
        <f t="shared" si="92"/>
        <v>3.7230175779999968</v>
      </c>
      <c r="J1012" s="6">
        <f t="shared" si="96"/>
        <v>-5.3068161009999955</v>
      </c>
      <c r="K1012">
        <v>23578.125</v>
      </c>
      <c r="L1012">
        <f t="shared" si="95"/>
        <v>-7.047299499000005</v>
      </c>
      <c r="M1012">
        <f t="shared" si="93"/>
        <v>-7.047299499000005</v>
      </c>
      <c r="N1012" s="9">
        <f>20*LOG10((12200^2*K1012^4)/((K1012^2+20.6^2)*(K1012^2+12200^2)*(K1012^2+107.7^2)^0.5*(K1012^2+737.9^2)^0.5)/aref)</f>
        <v>-11.511077432048943</v>
      </c>
      <c r="O1012">
        <f t="shared" si="97"/>
        <v>-2.4812437530489504</v>
      </c>
    </row>
    <row r="1013" spans="1:15" ht="12.75">
      <c r="A1013">
        <v>23601.562</v>
      </c>
      <c r="B1013">
        <v>-84.436073303</v>
      </c>
      <c r="C1013">
        <v>-89.743400574</v>
      </c>
      <c r="D1013">
        <v>23601.562</v>
      </c>
      <c r="E1013">
        <v>-100.685249329</v>
      </c>
      <c r="F1013">
        <v>-100.685249329</v>
      </c>
      <c r="G1013">
        <v>23601.562</v>
      </c>
      <c r="H1013" s="2">
        <f t="shared" si="94"/>
        <v>9.193926696999995</v>
      </c>
      <c r="I1013" s="2">
        <f t="shared" si="92"/>
        <v>3.8865994259999894</v>
      </c>
      <c r="J1013" s="6">
        <f t="shared" si="96"/>
        <v>-5.3073272710000055</v>
      </c>
      <c r="K1013">
        <v>23601.562</v>
      </c>
      <c r="L1013">
        <f t="shared" si="95"/>
        <v>-7.055249329000006</v>
      </c>
      <c r="M1013">
        <f t="shared" si="93"/>
        <v>-7.055249329000006</v>
      </c>
      <c r="N1013" s="9">
        <f>20*LOG10((12200^2*K1013^4)/((K1013^2+20.6^2)*(K1013^2+12200^2)*(K1013^2+107.7^2)^0.5*(K1013^2+737.9^2)^0.5)/aref)</f>
        <v>-11.524685907262189</v>
      </c>
      <c r="O1013">
        <f t="shared" si="97"/>
        <v>-2.330759210262194</v>
      </c>
    </row>
    <row r="1014" spans="1:15" ht="12.75">
      <c r="A1014">
        <v>23625</v>
      </c>
      <c r="B1014">
        <v>-84.046264648</v>
      </c>
      <c r="C1014">
        <v>-89.353965759</v>
      </c>
      <c r="D1014">
        <v>23625</v>
      </c>
      <c r="E1014">
        <v>-100.692642212</v>
      </c>
      <c r="F1014">
        <v>-100.692642212</v>
      </c>
      <c r="G1014">
        <v>23625</v>
      </c>
      <c r="H1014" s="2">
        <f t="shared" si="94"/>
        <v>9.58373535199999</v>
      </c>
      <c r="I1014" s="2">
        <f t="shared" si="92"/>
        <v>4.276034240999991</v>
      </c>
      <c r="J1014" s="6">
        <f t="shared" si="96"/>
        <v>-5.307701111</v>
      </c>
      <c r="K1014">
        <v>23625</v>
      </c>
      <c r="L1014">
        <f t="shared" si="95"/>
        <v>-7.062642212</v>
      </c>
      <c r="M1014">
        <f t="shared" si="93"/>
        <v>-7.062642212</v>
      </c>
      <c r="N1014" s="9">
        <f>20*LOG10((12200^2*K1014^4)/((K1014^2+20.6^2)*(K1014^2+12200^2)*(K1014^2+107.7^2)^0.5*(K1014^2+737.9^2)^0.5)/aref)</f>
        <v>-11.538287170900412</v>
      </c>
      <c r="O1014">
        <f t="shared" si="97"/>
        <v>-1.9545518189004216</v>
      </c>
    </row>
    <row r="1015" spans="1:15" ht="12.75">
      <c r="A1015">
        <v>23648.437</v>
      </c>
      <c r="B1015">
        <v>-83.606277466</v>
      </c>
      <c r="C1015">
        <v>-88.914070129</v>
      </c>
      <c r="D1015">
        <v>23648.437</v>
      </c>
      <c r="E1015">
        <v>-100.699554443</v>
      </c>
      <c r="F1015">
        <v>-100.699554443</v>
      </c>
      <c r="G1015">
        <v>23648.437</v>
      </c>
      <c r="H1015" s="2">
        <f t="shared" si="94"/>
        <v>10.023722534000001</v>
      </c>
      <c r="I1015" s="2">
        <f t="shared" si="92"/>
        <v>4.715929871</v>
      </c>
      <c r="J1015" s="6">
        <f t="shared" si="96"/>
        <v>-5.307792663000001</v>
      </c>
      <c r="K1015">
        <v>23648.437</v>
      </c>
      <c r="L1015">
        <f t="shared" si="95"/>
        <v>-7.069554443000001</v>
      </c>
      <c r="M1015">
        <f t="shared" si="93"/>
        <v>-7.069554443000001</v>
      </c>
      <c r="N1015" s="9">
        <f>20*LOG10((12200^2*K1015^4)/((K1015^2+20.6^2)*(K1015^2+12200^2)*(K1015^2+107.7^2)^0.5*(K1015^2+737.9^2)^0.5)/aref)</f>
        <v>-11.551880065573272</v>
      </c>
      <c r="O1015">
        <f t="shared" si="97"/>
        <v>-1.528157531573271</v>
      </c>
    </row>
    <row r="1016" spans="1:15" ht="12.75">
      <c r="A1016">
        <v>23671.875</v>
      </c>
      <c r="B1016">
        <v>-83.168937683</v>
      </c>
      <c r="C1016">
        <v>-88.47694397</v>
      </c>
      <c r="D1016">
        <v>23671.875</v>
      </c>
      <c r="E1016">
        <v>-100.7059021</v>
      </c>
      <c r="F1016">
        <v>-100.7059021</v>
      </c>
      <c r="G1016">
        <v>23671.875</v>
      </c>
      <c r="H1016" s="2">
        <f t="shared" si="94"/>
        <v>10.461062317</v>
      </c>
      <c r="I1016" s="2">
        <f t="shared" si="92"/>
        <v>5.153056030000002</v>
      </c>
      <c r="J1016" s="6">
        <f t="shared" si="96"/>
        <v>-5.308006286999998</v>
      </c>
      <c r="K1016">
        <v>23671.875</v>
      </c>
      <c r="L1016">
        <f t="shared" si="95"/>
        <v>-7.0759021000000075</v>
      </c>
      <c r="M1016">
        <f t="shared" si="93"/>
        <v>-7.0759021000000075</v>
      </c>
      <c r="N1016" s="9">
        <f>20*LOG10((12200^2*K1016^4)/((K1016^2+20.6^2)*(K1016^2+12200^2)*(K1016^2+107.7^2)^0.5*(K1016^2+737.9^2)^0.5)/aref)</f>
        <v>-11.56546575448</v>
      </c>
      <c r="O1016">
        <f t="shared" si="97"/>
        <v>-1.1044034374800002</v>
      </c>
    </row>
    <row r="1017" spans="1:15" ht="12.75">
      <c r="A1017">
        <v>23695.312</v>
      </c>
      <c r="B1017">
        <v>-82.706741333</v>
      </c>
      <c r="C1017">
        <v>-88.01525116</v>
      </c>
      <c r="D1017">
        <v>23695.312</v>
      </c>
      <c r="E1017">
        <v>-100.711914062</v>
      </c>
      <c r="F1017">
        <v>-100.711914062</v>
      </c>
      <c r="G1017">
        <v>23695.312</v>
      </c>
      <c r="H1017" s="2">
        <f t="shared" si="94"/>
        <v>10.923258666999999</v>
      </c>
      <c r="I1017" s="2">
        <f t="shared" si="92"/>
        <v>5.61474883999999</v>
      </c>
      <c r="J1017" s="6">
        <f t="shared" si="96"/>
        <v>-5.308509827000009</v>
      </c>
      <c r="K1017">
        <v>23695.312</v>
      </c>
      <c r="L1017">
        <f t="shared" si="95"/>
        <v>-7.08191406200001</v>
      </c>
      <c r="M1017">
        <f t="shared" si="93"/>
        <v>-7.08191406200001</v>
      </c>
      <c r="N1017" s="9">
        <f>20*LOG10((12200^2*K1017^4)/((K1017^2+20.6^2)*(K1017^2+12200^2)*(K1017^2+107.7^2)^0.5*(K1017^2+737.9^2)^0.5)/aref)</f>
        <v>-11.579043081601593</v>
      </c>
      <c r="O1017">
        <f t="shared" si="97"/>
        <v>-0.6557844146015945</v>
      </c>
    </row>
    <row r="1018" spans="1:15" ht="12.75">
      <c r="A1018">
        <v>23718.75</v>
      </c>
      <c r="B1018">
        <v>-82.304084778</v>
      </c>
      <c r="C1018">
        <v>-87.613044739</v>
      </c>
      <c r="D1018">
        <v>23718.75</v>
      </c>
      <c r="E1018">
        <v>-100.717521667</v>
      </c>
      <c r="F1018">
        <v>-100.717521667</v>
      </c>
      <c r="G1018">
        <v>23718.75</v>
      </c>
      <c r="H1018" s="2">
        <f t="shared" si="94"/>
        <v>11.325915221999992</v>
      </c>
      <c r="I1018" s="2">
        <f t="shared" si="92"/>
        <v>6.016955260999993</v>
      </c>
      <c r="J1018" s="6">
        <f t="shared" si="96"/>
        <v>-5.308959960999999</v>
      </c>
      <c r="K1018">
        <v>23718.75</v>
      </c>
      <c r="L1018">
        <f t="shared" si="95"/>
        <v>-7.087521667000004</v>
      </c>
      <c r="M1018">
        <f t="shared" si="93"/>
        <v>-7.087521667000004</v>
      </c>
      <c r="N1018" s="9">
        <f>20*LOG10((12200^2*K1018^4)/((K1018^2+20.6^2)*(K1018^2+12200^2)*(K1018^2+107.7^2)^0.5*(K1018^2+737.9^2)^0.5)/aref)</f>
        <v>-11.592613208850837</v>
      </c>
      <c r="O1018">
        <f t="shared" si="97"/>
        <v>-0.2666979868508452</v>
      </c>
    </row>
    <row r="1019" spans="1:15" ht="12.75">
      <c r="A1019">
        <v>23742.187</v>
      </c>
      <c r="B1019">
        <v>-82.032173157</v>
      </c>
      <c r="C1019">
        <v>-87.341346741</v>
      </c>
      <c r="D1019">
        <v>23742.187</v>
      </c>
      <c r="E1019">
        <v>-100.722610474</v>
      </c>
      <c r="F1019">
        <v>-100.722610474</v>
      </c>
      <c r="G1019">
        <v>23742.187</v>
      </c>
      <c r="H1019" s="2">
        <f t="shared" si="94"/>
        <v>11.597826842999993</v>
      </c>
      <c r="I1019" s="2">
        <f t="shared" si="92"/>
        <v>6.288653259</v>
      </c>
      <c r="J1019" s="6">
        <f t="shared" si="96"/>
        <v>-5.309173583999993</v>
      </c>
      <c r="K1019">
        <v>23742.187</v>
      </c>
      <c r="L1019">
        <f t="shared" si="95"/>
        <v>-7.092610474000011</v>
      </c>
      <c r="M1019">
        <f t="shared" si="93"/>
        <v>-7.092610474000011</v>
      </c>
      <c r="N1019" s="9">
        <f>20*LOG10((12200^2*K1019^4)/((K1019^2+20.6^2)*(K1019^2+12200^2)*(K1019^2+107.7^2)^0.5*(K1019^2+737.9^2)^0.5)/aref)</f>
        <v>-11.606174981578306</v>
      </c>
      <c r="O1019">
        <f t="shared" si="97"/>
        <v>-0.008348138578313069</v>
      </c>
    </row>
    <row r="1020" spans="1:15" ht="12.75">
      <c r="A1020">
        <v>23765.625</v>
      </c>
      <c r="B1020">
        <v>-81.897384644</v>
      </c>
      <c r="C1020">
        <v>-87.206802368</v>
      </c>
      <c r="D1020">
        <v>23765.625</v>
      </c>
      <c r="E1020">
        <v>-100.72718811</v>
      </c>
      <c r="F1020">
        <v>-100.72718811</v>
      </c>
      <c r="G1020">
        <v>23765.625</v>
      </c>
      <c r="H1020" s="2">
        <f t="shared" si="94"/>
        <v>11.732615355999997</v>
      </c>
      <c r="I1020" s="2">
        <f t="shared" si="92"/>
        <v>6.423197631999997</v>
      </c>
      <c r="J1020" s="6">
        <f t="shared" si="96"/>
        <v>-5.309417723999999</v>
      </c>
      <c r="K1020">
        <v>23765.625</v>
      </c>
      <c r="L1020">
        <f t="shared" si="95"/>
        <v>-7.097188110000005</v>
      </c>
      <c r="M1020">
        <f t="shared" si="93"/>
        <v>-7.097188110000005</v>
      </c>
      <c r="N1020" s="9">
        <f>20*LOG10((12200^2*K1020^4)/((K1020^2+20.6^2)*(K1020^2+12200^2)*(K1020^2+107.7^2)^0.5*(K1020^2+737.9^2)^0.5)/aref)</f>
        <v>-11.619729560410796</v>
      </c>
      <c r="O1020">
        <f t="shared" si="97"/>
        <v>0.1128857955892002</v>
      </c>
    </row>
    <row r="1021" spans="1:15" ht="12.75">
      <c r="A1021">
        <v>23789.062</v>
      </c>
      <c r="B1021">
        <v>-81.897010803</v>
      </c>
      <c r="C1021">
        <v>-87.206672668</v>
      </c>
      <c r="D1021">
        <v>23789.062</v>
      </c>
      <c r="E1021">
        <v>-100.731323242</v>
      </c>
      <c r="F1021">
        <v>-100.731323242</v>
      </c>
      <c r="G1021">
        <v>23789.062</v>
      </c>
      <c r="H1021" s="2">
        <f t="shared" si="94"/>
        <v>11.732989196999995</v>
      </c>
      <c r="I1021" s="2">
        <f t="shared" si="92"/>
        <v>6.4233273319999995</v>
      </c>
      <c r="J1021" s="6">
        <f t="shared" si="96"/>
        <v>-5.309661864999995</v>
      </c>
      <c r="K1021">
        <v>23789.062</v>
      </c>
      <c r="L1021">
        <f t="shared" si="95"/>
        <v>-7.1013232420000065</v>
      </c>
      <c r="M1021">
        <f t="shared" si="93"/>
        <v>-7.1013232420000065</v>
      </c>
      <c r="N1021" s="9">
        <f>20*LOG10((12200^2*K1021^4)/((K1021^2+20.6^2)*(K1021^2+12200^2)*(K1021^2+107.7^2)^0.5*(K1021^2+737.9^2)^0.5)/aref)</f>
        <v>-11.633275792066689</v>
      </c>
      <c r="O1021">
        <f t="shared" si="97"/>
        <v>0.09971340493330594</v>
      </c>
    </row>
    <row r="1022" spans="1:15" ht="12.75">
      <c r="A1022">
        <v>23812.5</v>
      </c>
      <c r="B1022">
        <v>-81.985877991</v>
      </c>
      <c r="C1022">
        <v>-87.295623779</v>
      </c>
      <c r="D1022">
        <v>23812.5</v>
      </c>
      <c r="E1022">
        <v>-100.735061645</v>
      </c>
      <c r="F1022">
        <v>-100.735061645</v>
      </c>
      <c r="G1022">
        <v>23812.5</v>
      </c>
      <c r="H1022" s="2">
        <f t="shared" si="94"/>
        <v>11.644122009</v>
      </c>
      <c r="I1022" s="2">
        <f t="shared" si="92"/>
        <v>6.334376220999999</v>
      </c>
      <c r="J1022" s="6">
        <f t="shared" si="96"/>
        <v>-5.309745788000001</v>
      </c>
      <c r="K1022">
        <v>23812.5</v>
      </c>
      <c r="L1022">
        <f t="shared" si="95"/>
        <v>-7.105061645000006</v>
      </c>
      <c r="M1022">
        <f t="shared" si="93"/>
        <v>-7.105061645000006</v>
      </c>
      <c r="N1022" s="9">
        <f>20*LOG10((12200^2*K1022^4)/((K1022^2+20.6^2)*(K1022^2+12200^2)*(K1022^2+107.7^2)^0.5*(K1022^2+737.9^2)^0.5)/aref)</f>
        <v>-11.646814835887298</v>
      </c>
      <c r="O1022">
        <f t="shared" si="97"/>
        <v>-0.0026928268872978833</v>
      </c>
    </row>
    <row r="1023" spans="1:15" ht="12.75">
      <c r="A1023">
        <v>23835.937</v>
      </c>
      <c r="B1023">
        <v>-82.221260071</v>
      </c>
      <c r="C1023">
        <v>-87.531051636</v>
      </c>
      <c r="D1023">
        <v>23835.937</v>
      </c>
      <c r="E1023">
        <v>-100.738380432</v>
      </c>
      <c r="F1023">
        <v>-100.738380432</v>
      </c>
      <c r="G1023">
        <v>23835.937</v>
      </c>
      <c r="H1023" s="2">
        <f t="shared" si="94"/>
        <v>11.408739928999992</v>
      </c>
      <c r="I1023" s="2">
        <f t="shared" si="92"/>
        <v>6.098948363999995</v>
      </c>
      <c r="J1023" s="6">
        <f t="shared" si="96"/>
        <v>-5.309791564999998</v>
      </c>
      <c r="K1023">
        <v>23835.937</v>
      </c>
      <c r="L1023">
        <f t="shared" si="95"/>
        <v>-7.108380432000004</v>
      </c>
      <c r="M1023">
        <f t="shared" si="93"/>
        <v>-7.108380432000004</v>
      </c>
      <c r="N1023" s="9">
        <f>20*LOG10((12200^2*K1023^4)/((K1023^2+20.6^2)*(K1023^2+12200^2)*(K1023^2+107.7^2)^0.5*(K1023^2+737.9^2)^0.5)/aref)</f>
        <v>-11.660345539957024</v>
      </c>
      <c r="O1023">
        <f t="shared" si="97"/>
        <v>-0.25160561095703216</v>
      </c>
    </row>
    <row r="1024" spans="1:15" ht="12.75">
      <c r="A1024">
        <v>23859.375</v>
      </c>
      <c r="B1024">
        <v>-82.617279053</v>
      </c>
      <c r="C1024">
        <v>-87.927314758</v>
      </c>
      <c r="D1024">
        <v>23859.375</v>
      </c>
      <c r="E1024">
        <v>-100.741264343</v>
      </c>
      <c r="F1024">
        <v>-100.741264343</v>
      </c>
      <c r="G1024">
        <v>23859.375</v>
      </c>
      <c r="H1024" s="2">
        <f t="shared" si="94"/>
        <v>11.012720946999991</v>
      </c>
      <c r="I1024" s="2">
        <f t="shared" si="92"/>
        <v>5.702685242000001</v>
      </c>
      <c r="J1024" s="6">
        <f t="shared" si="96"/>
        <v>-5.31003570499999</v>
      </c>
      <c r="K1024">
        <v>23859.375</v>
      </c>
      <c r="L1024">
        <f t="shared" si="95"/>
        <v>-7.111264343000002</v>
      </c>
      <c r="M1024">
        <f t="shared" si="93"/>
        <v>-7.111264343000002</v>
      </c>
      <c r="N1024" s="9">
        <f>20*LOG10((12200^2*K1024^4)/((K1024^2+20.6^2)*(K1024^2+12200^2)*(K1024^2+107.7^2)^0.5*(K1024^2+737.9^2)^0.5)/aref)</f>
        <v>-11.673869062332221</v>
      </c>
      <c r="O1024">
        <f t="shared" si="97"/>
        <v>-0.6611481153322298</v>
      </c>
    </row>
    <row r="1025" spans="1:15" ht="12.75">
      <c r="A1025">
        <v>23882.812</v>
      </c>
      <c r="B1025">
        <v>-83.068130493</v>
      </c>
      <c r="C1025">
        <v>-88.378486633</v>
      </c>
      <c r="D1025">
        <v>23882.812</v>
      </c>
      <c r="E1025">
        <v>-100.743675232</v>
      </c>
      <c r="F1025">
        <v>-100.743675232</v>
      </c>
      <c r="G1025">
        <v>23882.812</v>
      </c>
      <c r="H1025" s="2">
        <f t="shared" si="94"/>
        <v>10.561869506999997</v>
      </c>
      <c r="I1025" s="2">
        <f t="shared" si="92"/>
        <v>5.251513367000001</v>
      </c>
      <c r="J1025" s="6">
        <f t="shared" si="96"/>
        <v>-5.310356139999996</v>
      </c>
      <c r="K1025">
        <v>23882.812</v>
      </c>
      <c r="L1025">
        <f t="shared" si="95"/>
        <v>-7.113675232000006</v>
      </c>
      <c r="M1025">
        <f t="shared" si="93"/>
        <v>-7.113675232000006</v>
      </c>
      <c r="N1025" s="9">
        <f>20*LOG10((12200^2*K1025^4)/((K1025^2+20.6^2)*(K1025^2+12200^2)*(K1025^2+107.7^2)^0.5*(K1025^2+737.9^2)^0.5)/aref)</f>
        <v>-11.687384252461525</v>
      </c>
      <c r="O1025">
        <f t="shared" si="97"/>
        <v>-1.125514745461528</v>
      </c>
    </row>
    <row r="1026" spans="1:15" ht="12.75">
      <c r="A1026">
        <v>23906.25</v>
      </c>
      <c r="B1026">
        <v>-83.510398865</v>
      </c>
      <c r="C1026">
        <v>-88.820823669</v>
      </c>
      <c r="D1026">
        <v>23906.25</v>
      </c>
      <c r="E1026">
        <v>-100.745674133</v>
      </c>
      <c r="F1026">
        <v>-100.745674133</v>
      </c>
      <c r="G1026">
        <v>23906.25</v>
      </c>
      <c r="H1026" s="2">
        <f t="shared" si="94"/>
        <v>10.119601134999996</v>
      </c>
      <c r="I1026" s="2">
        <f t="shared" si="92"/>
        <v>4.809176330999989</v>
      </c>
      <c r="J1026" s="6">
        <f t="shared" si="96"/>
        <v>-5.310424804000007</v>
      </c>
      <c r="K1026">
        <v>23906.25</v>
      </c>
      <c r="L1026">
        <f t="shared" si="95"/>
        <v>-7.115674132999999</v>
      </c>
      <c r="M1026">
        <f t="shared" si="93"/>
        <v>-7.115674132999999</v>
      </c>
      <c r="N1026" s="9">
        <f>20*LOG10((12200^2*K1026^4)/((K1026^2+20.6^2)*(K1026^2+12200^2)*(K1026^2+107.7^2)^0.5*(K1026^2+737.9^2)^0.5)/aref)</f>
        <v>-11.700892267116869</v>
      </c>
      <c r="O1026">
        <f t="shared" si="97"/>
        <v>-1.5812911321168723</v>
      </c>
    </row>
    <row r="1027" spans="1:15" ht="12.75">
      <c r="A1027">
        <v>23929.687</v>
      </c>
      <c r="B1027">
        <v>-83.894798279</v>
      </c>
      <c r="C1027">
        <v>-89.205123901</v>
      </c>
      <c r="D1027">
        <v>23929.687</v>
      </c>
      <c r="E1027">
        <v>-100.747169495</v>
      </c>
      <c r="F1027">
        <v>-100.747169495</v>
      </c>
      <c r="G1027">
        <v>23929.687</v>
      </c>
      <c r="H1027" s="2">
        <f t="shared" si="94"/>
        <v>9.735201720999996</v>
      </c>
      <c r="I1027" s="2">
        <f t="shared" si="92"/>
        <v>4.424876099000002</v>
      </c>
      <c r="J1027" s="6">
        <f t="shared" si="96"/>
        <v>-5.3103256219999935</v>
      </c>
      <c r="K1027">
        <v>23929.687</v>
      </c>
      <c r="L1027">
        <f t="shared" si="95"/>
        <v>-7.117169494999999</v>
      </c>
      <c r="M1027">
        <f t="shared" si="93"/>
        <v>-7.117169494999999</v>
      </c>
      <c r="N1027" s="9">
        <f>20*LOG10((12200^2*K1027^4)/((K1027^2+20.6^2)*(K1027^2+12200^2)*(K1027^2+107.7^2)^0.5*(K1027^2+737.9^2)^0.5)/aref)</f>
        <v>-11.714391957109335</v>
      </c>
      <c r="O1027">
        <f t="shared" si="97"/>
        <v>-1.9791902361093392</v>
      </c>
    </row>
    <row r="1028" spans="1:15" ht="12.75">
      <c r="A1028">
        <v>23953.125</v>
      </c>
      <c r="B1028">
        <v>-84.224060059</v>
      </c>
      <c r="C1028">
        <v>-89.534255981</v>
      </c>
      <c r="D1028">
        <v>23953.125</v>
      </c>
      <c r="E1028">
        <v>-100.748214722</v>
      </c>
      <c r="F1028">
        <v>-100.748214722</v>
      </c>
      <c r="G1028">
        <v>23953.125</v>
      </c>
      <c r="H1028" s="2">
        <f t="shared" si="94"/>
        <v>9.405939941</v>
      </c>
      <c r="I1028" s="2">
        <f t="shared" si="92"/>
        <v>4.095744018999994</v>
      </c>
      <c r="J1028" s="6">
        <f t="shared" si="96"/>
        <v>-5.3101959220000055</v>
      </c>
      <c r="K1028">
        <v>23953.125</v>
      </c>
      <c r="L1028">
        <f t="shared" si="95"/>
        <v>-7.118214722000005</v>
      </c>
      <c r="M1028">
        <f t="shared" si="93"/>
        <v>-7.118214722000005</v>
      </c>
      <c r="N1028" s="9">
        <f>20*LOG10((12200^2*K1028^4)/((K1028^2+20.6^2)*(K1028^2+12200^2)*(K1028^2+107.7^2)^0.5*(K1028^2+737.9^2)^0.5)/aref)</f>
        <v>-11.727884477926988</v>
      </c>
      <c r="O1028">
        <f t="shared" si="97"/>
        <v>-2.3219445369269884</v>
      </c>
    </row>
    <row r="1029" spans="1:15" ht="12.75">
      <c r="A1029">
        <v>23976.562</v>
      </c>
      <c r="B1029">
        <v>-84.50743103</v>
      </c>
      <c r="C1029">
        <v>-89.817687988</v>
      </c>
      <c r="D1029">
        <v>23976.562</v>
      </c>
      <c r="E1029">
        <v>-100.748840332</v>
      </c>
      <c r="F1029">
        <v>-100.748840332</v>
      </c>
      <c r="G1029">
        <v>23976.562</v>
      </c>
      <c r="H1029" s="2">
        <f t="shared" si="94"/>
        <v>9.122568969999989</v>
      </c>
      <c r="I1029" s="2">
        <f t="shared" si="92"/>
        <v>3.8123120119999925</v>
      </c>
      <c r="J1029" s="6">
        <f t="shared" si="96"/>
        <v>-5.3102569579999965</v>
      </c>
      <c r="K1029">
        <v>23976.562</v>
      </c>
      <c r="L1029">
        <f t="shared" si="95"/>
        <v>-7.118840332000005</v>
      </c>
      <c r="M1029">
        <f t="shared" si="93"/>
        <v>-7.118840332000005</v>
      </c>
      <c r="N1029" s="9">
        <f>20*LOG10((12200^2*K1029^4)/((K1029^2+20.6^2)*(K1029^2+12200^2)*(K1029^2+107.7^2)^0.5*(K1029^2+737.9^2)^0.5)/aref)</f>
        <v>-11.74136868174157</v>
      </c>
      <c r="O1029">
        <f t="shared" si="97"/>
        <v>-2.6187997117415804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2009-10-30T13:02:54Z</dcterms:created>
  <dcterms:modified xsi:type="dcterms:W3CDTF">2009-10-30T15:02:21Z</dcterms:modified>
  <cp:category/>
  <cp:version/>
  <cp:contentType/>
  <cp:contentStatus/>
</cp:coreProperties>
</file>