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175" windowHeight="9525" activeTab="2"/>
  </bookViews>
  <sheets>
    <sheet name="Data" sheetId="1" r:id="rId1"/>
    <sheet name="Polar-center" sheetId="2" r:id="rId2"/>
    <sheet name="Polar-C-Emigrator" sheetId="3" r:id="rId3"/>
    <sheet name="Polar-C-Decopro" sheetId="4" r:id="rId4"/>
    <sheet name="Polar-C-Wigware" sheetId="5" r:id="rId5"/>
    <sheet name="Polar-Left" sheetId="6" r:id="rId6"/>
    <sheet name="Polar-L-Emigrator" sheetId="7" r:id="rId7"/>
    <sheet name="Polar-L-Decopro" sheetId="8" r:id="rId8"/>
    <sheet name="Polar-L-Wigware" sheetId="9" r:id="rId9"/>
    <sheet name="Polar-LeftSurround" sheetId="10" r:id="rId10"/>
    <sheet name="Polar-LS-Emigrator" sheetId="11" r:id="rId11"/>
    <sheet name="Polar-LS-Decopro" sheetId="12" r:id="rId12"/>
    <sheet name="Polar-LS-Wigware" sheetId="13" r:id="rId13"/>
    <sheet name="Pictures" sheetId="14" r:id="rId14"/>
  </sheets>
  <definedNames/>
  <calcPr fullCalcOnLoad="1"/>
</workbook>
</file>

<file path=xl/sharedStrings.xml><?xml version="1.0" encoding="utf-8"?>
<sst xmlns="http://schemas.openxmlformats.org/spreadsheetml/2006/main" count="234" uniqueCount="61">
  <si>
    <t>W</t>
  </si>
  <si>
    <t>X</t>
  </si>
  <si>
    <t>Y</t>
  </si>
  <si>
    <t>R</t>
  </si>
  <si>
    <t>U</t>
  </si>
  <si>
    <t>V</t>
  </si>
  <si>
    <t>L</t>
  </si>
  <si>
    <t>C</t>
  </si>
  <si>
    <t>LS</t>
  </si>
  <si>
    <t>RS</t>
  </si>
  <si>
    <t>Name</t>
  </si>
  <si>
    <t>Angle</t>
  </si>
  <si>
    <t>Coordinates</t>
  </si>
  <si>
    <t>30 °</t>
  </si>
  <si>
    <t>-30°</t>
  </si>
  <si>
    <t>0°</t>
  </si>
  <si>
    <t>120°</t>
  </si>
  <si>
    <t>-120°</t>
  </si>
  <si>
    <t>0.8660,0.5000,0.0000</t>
  </si>
  <si>
    <t>0.8660,-0.5000,0.0000</t>
  </si>
  <si>
    <t>1.0000,0.0000,0.0000</t>
  </si>
  <si>
    <t>-0.5000,0.8660,0.0000</t>
  </si>
  <si>
    <t>-0.5000,-0.8660,0.0000</t>
  </si>
  <si>
    <t>Gerzonic Emigrator "halfway between strict soundfield and controlled opposites"</t>
  </si>
  <si>
    <t>Analysis of decoding coefficients - 2nd order horiziontal "surround" layout (ITU 5.1)</t>
  </si>
  <si>
    <t>Richard Furse "surround" as published on Internet</t>
  </si>
  <si>
    <t>Centered sound</t>
  </si>
  <si>
    <t>Performance test with standard positions</t>
  </si>
  <si>
    <t>Left</t>
  </si>
  <si>
    <t>Right</t>
  </si>
  <si>
    <t>Surround Left</t>
  </si>
  <si>
    <t>Surround Right</t>
  </si>
  <si>
    <t>Center</t>
  </si>
  <si>
    <t>Source position</t>
  </si>
  <si>
    <t>Speaker signal</t>
  </si>
  <si>
    <t>Gerzonic Decopro "weights 0.707 0.571 0.514"</t>
  </si>
  <si>
    <t>Angle (°)</t>
  </si>
  <si>
    <t>Polar plots for the virtual microphone feeding the central loudspeaker</t>
  </si>
  <si>
    <t>Coeff. Emigrator</t>
  </si>
  <si>
    <t>Coeff. DecoPro</t>
  </si>
  <si>
    <t>Coeff. BruceWiggins</t>
  </si>
  <si>
    <t>P.Emigrator</t>
  </si>
  <si>
    <t>P.Decopro</t>
  </si>
  <si>
    <t>P.BruceWiggins</t>
  </si>
  <si>
    <t>P.Emig +</t>
  </si>
  <si>
    <t>P.emig -</t>
  </si>
  <si>
    <t>P+ decopro</t>
  </si>
  <si>
    <t>P- decopro</t>
  </si>
  <si>
    <t>Bruce Wiggins WIGWARE "ITU cardioid"</t>
  </si>
  <si>
    <t>P+ Wigware</t>
  </si>
  <si>
    <t>P- Wigware</t>
  </si>
  <si>
    <t>SL OK</t>
  </si>
  <si>
    <t>SR OK</t>
  </si>
  <si>
    <t>Polar plots for the virtual microphone feeding the left loudspeaker</t>
  </si>
  <si>
    <t>110°</t>
  </si>
  <si>
    <t>-110°</t>
  </si>
  <si>
    <t>-0.3420,0.9397,0.000</t>
  </si>
  <si>
    <t>-0.3420,-0.9397,0.000</t>
  </si>
  <si>
    <t>Emigrator</t>
  </si>
  <si>
    <t>Decopro</t>
  </si>
  <si>
    <t>Wigware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</si>
</sst>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00000000"/>
  </numFmts>
  <fonts count="7">
    <font>
      <sz val="10"/>
      <name val="Arial"/>
      <family val="0"/>
    </font>
    <font>
      <b/>
      <sz val="10"/>
      <name val="Arial"/>
      <family val="0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" xfId="0" applyFont="1" applyBorder="1" applyAlignment="1" quotePrefix="1">
      <alignment horizontal="center" wrapText="1"/>
    </xf>
    <xf numFmtId="0" fontId="2" fillId="0" borderId="5" xfId="0" applyFont="1" applyBorder="1" applyAlignment="1" quotePrefix="1">
      <alignment horizontal="center" wrapText="1"/>
    </xf>
    <xf numFmtId="168" fontId="2" fillId="0" borderId="1" xfId="0" applyNumberFormat="1" applyFont="1" applyBorder="1" applyAlignment="1">
      <alignment wrapText="1"/>
    </xf>
    <xf numFmtId="168" fontId="2" fillId="0" borderId="4" xfId="0" applyNumberFormat="1" applyFont="1" applyBorder="1" applyAlignment="1">
      <alignment wrapText="1"/>
    </xf>
    <xf numFmtId="168" fontId="2" fillId="0" borderId="5" xfId="0" applyNumberFormat="1" applyFont="1" applyBorder="1" applyAlignment="1">
      <alignment wrapText="1"/>
    </xf>
    <xf numFmtId="168" fontId="2" fillId="0" borderId="6" xfId="0" applyNumberFormat="1" applyFont="1" applyBorder="1" applyAlignment="1">
      <alignment wrapText="1"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9" fontId="0" fillId="0" borderId="19" xfId="0" applyNumberFormat="1" applyBorder="1" applyAlignment="1">
      <alignment/>
    </xf>
    <xf numFmtId="16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8" fontId="2" fillId="0" borderId="0" xfId="0" applyNumberFormat="1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965"/>
          <c:w val="0.8235"/>
          <c:h val="0.807"/>
        </c:manualLayout>
      </c:layout>
      <c:radarChart>
        <c:radarStyle val="marker"/>
        <c:varyColors val="0"/>
        <c:ser>
          <c:idx val="0"/>
          <c:order val="0"/>
          <c:tx>
            <c:v>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'Polar-center'!$M$8:$M$79</c:f>
              <c:numCache>
                <c:ptCount val="72"/>
                <c:pt idx="0">
                  <c:v>0.9999484694191294</c:v>
                </c:pt>
                <c:pt idx="1">
                  <c:v>0.9690790118824535</c:v>
                </c:pt>
                <c:pt idx="2">
                  <c:v>0.8775664483030645</c:v>
                </c:pt>
                <c:pt idx="3">
                  <c:v>0.728663708789111</c:v>
                </c:pt>
                <c:pt idx="4">
                  <c:v>0.527678410891582</c:v>
                </c:pt>
                <c:pt idx="5">
                  <c:v>0.2818056290730011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0.5270821748873505</c:v>
                </c:pt>
                <c:pt idx="26">
                  <c:v>1.072090376252127</c:v>
                </c:pt>
                <c:pt idx="27">
                  <c:v>1.6213157904289135</c:v>
                </c:pt>
                <c:pt idx="28">
                  <c:v>2.160738647603819</c:v>
                </c:pt>
                <c:pt idx="29">
                  <c:v>2.676413781340681</c:v>
                </c:pt>
                <c:pt idx="30">
                  <c:v>3.154875738057805</c:v>
                </c:pt>
                <c:pt idx="31">
                  <c:v>3.583531151294678</c:v>
                </c:pt>
                <c:pt idx="32">
                  <c:v>3.9510265862799767</c:v>
                </c:pt>
                <c:pt idx="33">
                  <c:v>4.247580790655373</c:v>
                </c:pt>
                <c:pt idx="34">
                  <c:v>4.465271352873964</c:v>
                </c:pt>
                <c:pt idx="35">
                  <c:v>4.598267138518757</c:v>
                </c:pt>
                <c:pt idx="36">
                  <c:v>4.64299950511343</c:v>
                </c:pt>
                <c:pt idx="37">
                  <c:v>4.598267138518757</c:v>
                </c:pt>
                <c:pt idx="38">
                  <c:v>4.465271352873965</c:v>
                </c:pt>
                <c:pt idx="39">
                  <c:v>4.247580790655375</c:v>
                </c:pt>
                <c:pt idx="40">
                  <c:v>3.951026586279977</c:v>
                </c:pt>
                <c:pt idx="41">
                  <c:v>3.583531151294679</c:v>
                </c:pt>
                <c:pt idx="42">
                  <c:v>3.1548757380578043</c:v>
                </c:pt>
                <c:pt idx="43">
                  <c:v>2.6764137813406825</c:v>
                </c:pt>
                <c:pt idx="44">
                  <c:v>2.16073864760382</c:v>
                </c:pt>
                <c:pt idx="45">
                  <c:v>1.621315790428915</c:v>
                </c:pt>
                <c:pt idx="46">
                  <c:v>1.0720903762521283</c:v>
                </c:pt>
                <c:pt idx="47">
                  <c:v>0.527082174887355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0.2818056290730018</c:v>
                </c:pt>
                <c:pt idx="68">
                  <c:v>0.5276784108915804</c:v>
                </c:pt>
                <c:pt idx="69">
                  <c:v>0.728663708789111</c:v>
                </c:pt>
                <c:pt idx="70">
                  <c:v>0.8775664483030641</c:v>
                </c:pt>
                <c:pt idx="71">
                  <c:v>0.9690790118824535</c:v>
                </c:pt>
              </c:numCache>
            </c:numRef>
          </c:val>
        </c:ser>
        <c:ser>
          <c:idx val="1"/>
          <c:order val="1"/>
          <c:tx>
            <c:v>-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'Polar-center'!$N$8:$N$79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9.900613666857794E-05</c:v>
                </c:pt>
                <c:pt idx="7">
                  <c:v>0.3077989219974344</c:v>
                </c:pt>
                <c:pt idx="8">
                  <c:v>0.6300003542886361</c:v>
                </c:pt>
                <c:pt idx="9">
                  <c:v>0.9547103011192007</c:v>
                </c:pt>
                <c:pt idx="10">
                  <c:v>1.269617690947884</c:v>
                </c:pt>
                <c:pt idx="11">
                  <c:v>1.5624860556111717</c:v>
                </c:pt>
                <c:pt idx="12">
                  <c:v>1.8215456355744295</c:v>
                </c:pt>
                <c:pt idx="13">
                  <c:v>2.0358728489430162</c:v>
                </c:pt>
                <c:pt idx="14">
                  <c:v>2.195745427961511</c:v>
                </c:pt>
                <c:pt idx="15">
                  <c:v>2.292962255571603</c:v>
                </c:pt>
                <c:pt idx="16">
                  <c:v>2.3211179980267707</c:v>
                </c:pt>
                <c:pt idx="17">
                  <c:v>2.2758239953326735</c:v>
                </c:pt>
                <c:pt idx="18">
                  <c:v>2.154868497956566</c:v>
                </c:pt>
                <c:pt idx="19">
                  <c:v>1.958311176449111</c:v>
                </c:pt>
                <c:pt idx="20">
                  <c:v>1.6885088245308324</c:v>
                </c:pt>
                <c:pt idx="21">
                  <c:v>1.350071265253455</c:v>
                </c:pt>
                <c:pt idx="22">
                  <c:v>0.9497485905906209</c:v>
                </c:pt>
                <c:pt idx="23">
                  <c:v>0.49625295280523685</c:v>
                </c:pt>
                <c:pt idx="24">
                  <c:v>2.0117727281165898E-05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2.011772727694705E-05</c:v>
                </c:pt>
                <c:pt idx="49">
                  <c:v>0.49625295280523773</c:v>
                </c:pt>
                <c:pt idx="50">
                  <c:v>0.949748590590618</c:v>
                </c:pt>
                <c:pt idx="51">
                  <c:v>1.3500712652534559</c:v>
                </c:pt>
                <c:pt idx="52">
                  <c:v>1.6885088245308324</c:v>
                </c:pt>
                <c:pt idx="53">
                  <c:v>1.958311176449111</c:v>
                </c:pt>
                <c:pt idx="54">
                  <c:v>2.1548684979565658</c:v>
                </c:pt>
                <c:pt idx="55">
                  <c:v>2.2758239953326727</c:v>
                </c:pt>
                <c:pt idx="56">
                  <c:v>2.3211179980267707</c:v>
                </c:pt>
                <c:pt idx="57">
                  <c:v>2.2929622555716036</c:v>
                </c:pt>
                <c:pt idx="58">
                  <c:v>2.195745427961511</c:v>
                </c:pt>
                <c:pt idx="59">
                  <c:v>2.0358728489430176</c:v>
                </c:pt>
                <c:pt idx="60">
                  <c:v>1.8215456355744295</c:v>
                </c:pt>
                <c:pt idx="61">
                  <c:v>1.5624860556111715</c:v>
                </c:pt>
                <c:pt idx="62">
                  <c:v>1.2696176909478845</c:v>
                </c:pt>
                <c:pt idx="63">
                  <c:v>0.9547103011192015</c:v>
                </c:pt>
                <c:pt idx="64">
                  <c:v>0.6300003542886374</c:v>
                </c:pt>
                <c:pt idx="65">
                  <c:v>0.3077989219974361</c:v>
                </c:pt>
                <c:pt idx="66">
                  <c:v>9.900613667057634E-05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44797848"/>
        <c:axId val="527449"/>
      </c:radarChart>
      <c:catAx>
        <c:axId val="447978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7449"/>
        <c:crosses val="autoZero"/>
        <c:auto val="1"/>
        <c:lblOffset val="100"/>
        <c:noMultiLvlLbl val="0"/>
      </c:catAx>
      <c:valAx>
        <c:axId val="5274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479784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827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965"/>
          <c:w val="0.8235"/>
          <c:h val="0.807"/>
        </c:manualLayout>
      </c:layout>
      <c:radarChart>
        <c:radarStyle val="marker"/>
        <c:varyColors val="0"/>
        <c:ser>
          <c:idx val="0"/>
          <c:order val="0"/>
          <c:tx>
            <c:v>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'Polar-center'!$O$8:$O$79</c:f>
              <c:numCache>
                <c:ptCount val="72"/>
                <c:pt idx="0">
                  <c:v>0.9998359180141583</c:v>
                </c:pt>
                <c:pt idx="1">
                  <c:v>0.9935378566274455</c:v>
                </c:pt>
                <c:pt idx="2">
                  <c:v>0.9748038086494724</c:v>
                </c:pt>
                <c:pt idx="3">
                  <c:v>0.944109554627917</c:v>
                </c:pt>
                <c:pt idx="4">
                  <c:v>0.9022327742902042</c:v>
                </c:pt>
                <c:pt idx="5">
                  <c:v>0.8502305963989019</c:v>
                </c:pt>
                <c:pt idx="6">
                  <c:v>0.7894091168096822</c:v>
                </c:pt>
                <c:pt idx="7">
                  <c:v>0.7212857984411669</c:v>
                </c:pt>
                <c:pt idx="8">
                  <c:v>0.6475458797461979</c:v>
                </c:pt>
                <c:pt idx="9">
                  <c:v>0.5699940970442089</c:v>
                </c:pt>
                <c:pt idx="10">
                  <c:v>0.49050316532753846</c:v>
                </c:pt>
                <c:pt idx="11">
                  <c:v>0.41096055768341677</c:v>
                </c:pt>
                <c:pt idx="12">
                  <c:v>0.3332151723979403</c:v>
                </c:pt>
                <c:pt idx="13">
                  <c:v>0.25902547766315137</c:v>
                </c:pt>
                <c:pt idx="14">
                  <c:v>0.19001067658687898</c:v>
                </c:pt>
                <c:pt idx="15">
                  <c:v>0.12760634135973553</c:v>
                </c:pt>
                <c:pt idx="16">
                  <c:v>0.07302582783187411</c:v>
                </c:pt>
                <c:pt idx="17">
                  <c:v>0.027228604588479977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0.027264758214868165</c:v>
                </c:pt>
                <c:pt idx="27">
                  <c:v>0.06040272652112027</c:v>
                </c:pt>
                <c:pt idx="28">
                  <c:v>0.09547984384205391</c:v>
                </c:pt>
                <c:pt idx="29">
                  <c:v>0.13094665303578462</c:v>
                </c:pt>
                <c:pt idx="30">
                  <c:v>0.16528969925611833</c:v>
                </c:pt>
                <c:pt idx="31">
                  <c:v>0.19708083231834714</c:v>
                </c:pt>
                <c:pt idx="32">
                  <c:v>0.22502352776992185</c:v>
                </c:pt>
                <c:pt idx="33">
                  <c:v>0.2479947969440493</c:v>
                </c:pt>
                <c:pt idx="34">
                  <c:v>0.26508139343357645</c:v>
                </c:pt>
                <c:pt idx="35">
                  <c:v>0.27560920000142564</c:v>
                </c:pt>
                <c:pt idx="36">
                  <c:v>0.27916489055211335</c:v>
                </c:pt>
                <c:pt idx="37">
                  <c:v>0.2756092000014257</c:v>
                </c:pt>
                <c:pt idx="38">
                  <c:v>0.2650813934335765</c:v>
                </c:pt>
                <c:pt idx="39">
                  <c:v>0.24799479694404947</c:v>
                </c:pt>
                <c:pt idx="40">
                  <c:v>0.2250235277699219</c:v>
                </c:pt>
                <c:pt idx="41">
                  <c:v>0.1970808323183472</c:v>
                </c:pt>
                <c:pt idx="42">
                  <c:v>0.16528969925611828</c:v>
                </c:pt>
                <c:pt idx="43">
                  <c:v>0.13094665303578473</c:v>
                </c:pt>
                <c:pt idx="44">
                  <c:v>0.09547984384205402</c:v>
                </c:pt>
                <c:pt idx="45">
                  <c:v>0.06040272652112037</c:v>
                </c:pt>
                <c:pt idx="46">
                  <c:v>0.02726475821486829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0.0272286045884797</c:v>
                </c:pt>
                <c:pt idx="56">
                  <c:v>0.07302582783187378</c:v>
                </c:pt>
                <c:pt idx="57">
                  <c:v>0.1276063413597352</c:v>
                </c:pt>
                <c:pt idx="58">
                  <c:v>0.19001067658687917</c:v>
                </c:pt>
                <c:pt idx="59">
                  <c:v>0.2590254776631508</c:v>
                </c:pt>
                <c:pt idx="60">
                  <c:v>0.3332151723979403</c:v>
                </c:pt>
                <c:pt idx="61">
                  <c:v>0.41096055768341677</c:v>
                </c:pt>
                <c:pt idx="62">
                  <c:v>0.49050316532753824</c:v>
                </c:pt>
                <c:pt idx="63">
                  <c:v>0.5699940970442087</c:v>
                </c:pt>
                <c:pt idx="64">
                  <c:v>0.6475458797461977</c:v>
                </c:pt>
                <c:pt idx="65">
                  <c:v>0.7212857984411665</c:v>
                </c:pt>
                <c:pt idx="66">
                  <c:v>0.7894091168096816</c:v>
                </c:pt>
                <c:pt idx="67">
                  <c:v>0.8502305963989021</c:v>
                </c:pt>
                <c:pt idx="68">
                  <c:v>0.9022327742902039</c:v>
                </c:pt>
                <c:pt idx="69">
                  <c:v>0.944109554627917</c:v>
                </c:pt>
                <c:pt idx="70">
                  <c:v>0.9748038086494724</c:v>
                </c:pt>
                <c:pt idx="71">
                  <c:v>0.9935378566274455</c:v>
                </c:pt>
              </c:numCache>
            </c:numRef>
          </c:val>
        </c:ser>
        <c:ser>
          <c:idx val="1"/>
          <c:order val="1"/>
          <c:tx>
            <c:v>-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'Polar-center'!$P$8:$P$79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0.009103580717806592</c:v>
                </c:pt>
                <c:pt idx="19">
                  <c:v>0.03558201408669265</c:v>
                </c:pt>
                <c:pt idx="20">
                  <c:v>0.05211738278426442</c:v>
                </c:pt>
                <c:pt idx="21">
                  <c:v>0.05891704580104348</c:v>
                </c:pt>
                <c:pt idx="22">
                  <c:v>0.05647333151634662</c:v>
                </c:pt>
                <c:pt idx="23">
                  <c:v>0.045543259249741924</c:v>
                </c:pt>
                <c:pt idx="24">
                  <c:v>0.027120341333082276</c:v>
                </c:pt>
                <c:pt idx="25">
                  <c:v>0.002399362029709917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0.0023993620297096674</c:v>
                </c:pt>
                <c:pt idx="48">
                  <c:v>0.027120341333082137</c:v>
                </c:pt>
                <c:pt idx="49">
                  <c:v>0.04554325924974198</c:v>
                </c:pt>
                <c:pt idx="50">
                  <c:v>0.05647333151634659</c:v>
                </c:pt>
                <c:pt idx="51">
                  <c:v>0.058917045801043455</c:v>
                </c:pt>
                <c:pt idx="52">
                  <c:v>0.05211738278426442</c:v>
                </c:pt>
                <c:pt idx="53">
                  <c:v>0.03558201408669265</c:v>
                </c:pt>
                <c:pt idx="54">
                  <c:v>0.009103580717806647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4747042"/>
        <c:axId val="42723379"/>
      </c:radarChart>
      <c:catAx>
        <c:axId val="47470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23379"/>
        <c:crosses val="autoZero"/>
        <c:auto val="1"/>
        <c:lblOffset val="100"/>
        <c:noMultiLvlLbl val="0"/>
      </c:catAx>
      <c:valAx>
        <c:axId val="4272337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74704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827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965"/>
          <c:w val="0.8235"/>
          <c:h val="0.807"/>
        </c:manualLayout>
      </c:layout>
      <c:radarChart>
        <c:radarStyle val="marker"/>
        <c:varyColors val="0"/>
        <c:ser>
          <c:idx val="0"/>
          <c:order val="0"/>
          <c:tx>
            <c:v>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'Polar-center'!$Q$8:$Q$79</c:f>
              <c:numCache>
                <c:ptCount val="72"/>
                <c:pt idx="0">
                  <c:v>0.9997116740567447</c:v>
                </c:pt>
                <c:pt idx="1">
                  <c:v>0.9926935183048939</c:v>
                </c:pt>
                <c:pt idx="2">
                  <c:v>0.9718077922951243</c:v>
                </c:pt>
                <c:pt idx="3">
                  <c:v>0.9375559313334827</c:v>
                </c:pt>
                <c:pt idx="4">
                  <c:v>0.8907578424088395</c:v>
                </c:pt>
                <c:pt idx="5">
                  <c:v>0.832528672295847</c:v>
                </c:pt>
                <c:pt idx="6">
                  <c:v>0.7642472592376425</c:v>
                </c:pt>
                <c:pt idx="7">
                  <c:v>0.6875172090183103</c:v>
                </c:pt>
                <c:pt idx="8">
                  <c:v>0.6041217554949901</c:v>
                </c:pt>
                <c:pt idx="9">
                  <c:v>0.5159737498433559</c:v>
                </c:pt>
                <c:pt idx="10">
                  <c:v>0.4250622663172277</c:v>
                </c:pt>
                <c:pt idx="11">
                  <c:v>0.3333974109056842</c:v>
                </c:pt>
                <c:pt idx="12">
                  <c:v>0.2429549699259701</c:v>
                </c:pt>
                <c:pt idx="13">
                  <c:v>0.1556225368086791</c:v>
                </c:pt>
                <c:pt idx="14">
                  <c:v>0.0731487071038664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0.07314870710386656</c:v>
                </c:pt>
                <c:pt idx="59">
                  <c:v>0.15562253680867844</c:v>
                </c:pt>
                <c:pt idx="60">
                  <c:v>0.24295496992597007</c:v>
                </c:pt>
                <c:pt idx="61">
                  <c:v>0.3333974109056842</c:v>
                </c:pt>
                <c:pt idx="62">
                  <c:v>0.42506226631722754</c:v>
                </c:pt>
                <c:pt idx="63">
                  <c:v>0.5159737498433556</c:v>
                </c:pt>
                <c:pt idx="64">
                  <c:v>0.6041217554949898</c:v>
                </c:pt>
                <c:pt idx="65">
                  <c:v>0.6875172090183098</c:v>
                </c:pt>
                <c:pt idx="66">
                  <c:v>0.7642472592376419</c:v>
                </c:pt>
                <c:pt idx="67">
                  <c:v>0.8325286722958471</c:v>
                </c:pt>
                <c:pt idx="68">
                  <c:v>0.8907578424088389</c:v>
                </c:pt>
                <c:pt idx="69">
                  <c:v>0.9375559313334827</c:v>
                </c:pt>
                <c:pt idx="70">
                  <c:v>0.9718077922951243</c:v>
                </c:pt>
                <c:pt idx="71">
                  <c:v>0.9926935183048939</c:v>
                </c:pt>
              </c:numCache>
            </c:numRef>
          </c:val>
        </c:ser>
        <c:ser>
          <c:idx val="1"/>
          <c:order val="1"/>
          <c:tx>
            <c:v>-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'Polar-center'!$R$8:$R$79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0.0029031644465120077</c:v>
                </c:pt>
                <c:pt idx="16">
                  <c:v>0.07119529211810463</c:v>
                </c:pt>
                <c:pt idx="17">
                  <c:v>0.13064870193830358</c:v>
                </c:pt>
                <c:pt idx="18">
                  <c:v>0.1804684352394602</c:v>
                </c:pt>
                <c:pt idx="19">
                  <c:v>0.2201600049263428</c:v>
                </c:pt>
                <c:pt idx="20">
                  <c:v>0.24953666303004138</c:v>
                </c:pt>
                <c:pt idx="21">
                  <c:v>0.26871731776424246</c:v>
                </c:pt>
                <c:pt idx="22">
                  <c:v>0.278115222409936</c:v>
                </c:pt>
                <c:pt idx="23">
                  <c:v>0.2784178382986353</c:v>
                </c:pt>
                <c:pt idx="24">
                  <c:v>0.27055854143954594</c:v>
                </c:pt>
                <c:pt idx="25">
                  <c:v>0.25568108882860596</c:v>
                </c:pt>
                <c:pt idx="26">
                  <c:v>0.2350979787075354</c:v>
                </c:pt>
                <c:pt idx="27">
                  <c:v>0.21024402239158732</c:v>
                </c:pt>
                <c:pt idx="28">
                  <c:v>0.18262658820114525</c:v>
                </c:pt>
                <c:pt idx="29">
                  <c:v>0.1537740761918514</c:v>
                </c:pt>
                <c:pt idx="30">
                  <c:v>0.12518423282052926</c:v>
                </c:pt>
                <c:pt idx="31">
                  <c:v>0.09827391590235363</c:v>
                </c:pt>
                <c:pt idx="32">
                  <c:v>0.0743318721992326</c:v>
                </c:pt>
                <c:pt idx="33">
                  <c:v>0.05447599421919108</c:v>
                </c:pt>
                <c:pt idx="34">
                  <c:v>0.03961638224344127</c:v>
                </c:pt>
                <c:pt idx="35">
                  <c:v>0.03042535653671047</c:v>
                </c:pt>
                <c:pt idx="36">
                  <c:v>0.027315348674287143</c:v>
                </c:pt>
                <c:pt idx="37">
                  <c:v>0.030425356536710413</c:v>
                </c:pt>
                <c:pt idx="38">
                  <c:v>0.03961638224344116</c:v>
                </c:pt>
                <c:pt idx="39">
                  <c:v>0.05447599421919097</c:v>
                </c:pt>
                <c:pt idx="40">
                  <c:v>0.07433187219923248</c:v>
                </c:pt>
                <c:pt idx="41">
                  <c:v>0.09827391590235363</c:v>
                </c:pt>
                <c:pt idx="42">
                  <c:v>0.12518423282052937</c:v>
                </c:pt>
                <c:pt idx="43">
                  <c:v>0.15377407619185124</c:v>
                </c:pt>
                <c:pt idx="44">
                  <c:v>0.18262658820114513</c:v>
                </c:pt>
                <c:pt idx="45">
                  <c:v>0.21024402239158727</c:v>
                </c:pt>
                <c:pt idx="46">
                  <c:v>0.23509797870753532</c:v>
                </c:pt>
                <c:pt idx="47">
                  <c:v>0.2556810888286058</c:v>
                </c:pt>
                <c:pt idx="48">
                  <c:v>0.27055854143954594</c:v>
                </c:pt>
                <c:pt idx="49">
                  <c:v>0.27841783829863537</c:v>
                </c:pt>
                <c:pt idx="50">
                  <c:v>0.27811522240993614</c:v>
                </c:pt>
                <c:pt idx="51">
                  <c:v>0.26871731776424246</c:v>
                </c:pt>
                <c:pt idx="52">
                  <c:v>0.2495366630300414</c:v>
                </c:pt>
                <c:pt idx="53">
                  <c:v>0.2201600049263428</c:v>
                </c:pt>
                <c:pt idx="54">
                  <c:v>0.18046843523946032</c:v>
                </c:pt>
                <c:pt idx="55">
                  <c:v>0.13064870193830386</c:v>
                </c:pt>
                <c:pt idx="56">
                  <c:v>0.07119529211810496</c:v>
                </c:pt>
                <c:pt idx="57">
                  <c:v>0.0029031644465123962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48966092"/>
        <c:axId val="38041645"/>
      </c:radarChart>
      <c:catAx>
        <c:axId val="489660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041645"/>
        <c:crosses val="autoZero"/>
        <c:auto val="1"/>
        <c:lblOffset val="100"/>
        <c:noMultiLvlLbl val="0"/>
      </c:catAx>
      <c:valAx>
        <c:axId val="3804164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896609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827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965"/>
          <c:w val="0.8235"/>
          <c:h val="0.807"/>
        </c:manualLayout>
      </c:layout>
      <c:radarChart>
        <c:radarStyle val="marker"/>
        <c:varyColors val="0"/>
        <c:ser>
          <c:idx val="0"/>
          <c:order val="0"/>
          <c:tx>
            <c:v>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'Polar-Left'!$M$8:$M$79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2.5435161839781895E-05</c:v>
                </c:pt>
                <c:pt idx="7">
                  <c:v>0.0979124875053099</c:v>
                </c:pt>
                <c:pt idx="8">
                  <c:v>0.21352815788921403</c:v>
                </c:pt>
                <c:pt idx="9">
                  <c:v>0.3411303454820222</c:v>
                </c:pt>
                <c:pt idx="10">
                  <c:v>0.47447214337948246</c:v>
                </c:pt>
                <c:pt idx="11">
                  <c:v>0.6070096831589509</c:v>
                </c:pt>
                <c:pt idx="12">
                  <c:v>0.7321199352632245</c:v>
                </c:pt>
                <c:pt idx="13">
                  <c:v>0.8433217030995649</c:v>
                </c:pt>
                <c:pt idx="14">
                  <c:v>0.9344929456996461</c:v>
                </c:pt>
                <c:pt idx="15">
                  <c:v>1.0000776704847785</c:v>
                </c:pt>
                <c:pt idx="16">
                  <c:v>1.0352759509129144</c:v>
                </c:pt>
                <c:pt idx="17">
                  <c:v>1.0362111340602307</c:v>
                </c:pt>
                <c:pt idx="18">
                  <c:v>1.000068995024744</c:v>
                </c:pt>
                <c:pt idx="19">
                  <c:v>0.9252044474208547</c:v>
                </c:pt>
                <c:pt idx="20">
                  <c:v>0.8112124062627437</c:v>
                </c:pt>
                <c:pt idx="21">
                  <c:v>0.658960491211355</c:v>
                </c:pt>
                <c:pt idx="22">
                  <c:v>0.4705824212955207</c:v>
                </c:pt>
                <c:pt idx="23">
                  <c:v>0.24943215144329167</c:v>
                </c:pt>
                <c:pt idx="24">
                  <c:v>8.881784197001252E-16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0.3521119947906701</c:v>
                </c:pt>
                <c:pt idx="50">
                  <c:v>0.6879318668258386</c:v>
                </c:pt>
                <c:pt idx="51">
                  <c:v>1.000041699733944</c:v>
                </c:pt>
                <c:pt idx="52">
                  <c:v>1.2817653620441833</c:v>
                </c:pt>
                <c:pt idx="53">
                  <c:v>1.5273499938205184</c:v>
                </c:pt>
                <c:pt idx="54">
                  <c:v>1.7321194401335227</c:v>
                </c:pt>
                <c:pt idx="55">
                  <c:v>1.8925951319667034</c:v>
                </c:pt>
                <c:pt idx="56">
                  <c:v>2.006580903009802</c:v>
                </c:pt>
                <c:pt idx="57">
                  <c:v>2.0732093241161462</c:v>
                </c:pt>
                <c:pt idx="58">
                  <c:v>2.0929483027928457</c:v>
                </c:pt>
                <c:pt idx="59">
                  <c:v>2.067567897563653</c:v>
                </c:pt>
                <c:pt idx="60">
                  <c:v>2.000068499895042</c:v>
                </c:pt>
                <c:pt idx="61">
                  <c:v>1.894572703104234</c:v>
                </c:pt>
                <c:pt idx="62">
                  <c:v>1.7561842728770016</c:v>
                </c:pt>
                <c:pt idx="63">
                  <c:v>1.5908186244978508</c:v>
                </c:pt>
                <c:pt idx="64">
                  <c:v>1.405010067609818</c:v>
                </c:pt>
                <c:pt idx="65">
                  <c:v>1.205701774351762</c:v>
                </c:pt>
                <c:pt idx="66">
                  <c:v>1.0000249400321395</c:v>
                </c:pt>
                <c:pt idx="67">
                  <c:v>0.7950739215817796</c:v>
                </c:pt>
                <c:pt idx="68">
                  <c:v>0.5976842483735311</c:v>
                </c:pt>
                <c:pt idx="69">
                  <c:v>0.41422029937944665</c:v>
                </c:pt>
                <c:pt idx="70">
                  <c:v>0.25037913321523075</c:v>
                </c:pt>
                <c:pt idx="71">
                  <c:v>0.11101645284185455</c:v>
                </c:pt>
              </c:numCache>
            </c:numRef>
          </c:val>
        </c:ser>
        <c:ser>
          <c:idx val="1"/>
          <c:order val="1"/>
          <c:tx>
            <c:v>-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'Polar-Left'!$N$8:$N$79</c:f>
              <c:numCache>
                <c:ptCount val="72"/>
                <c:pt idx="0">
                  <c:v>0</c:v>
                </c:pt>
                <c:pt idx="1">
                  <c:v>0.07990517318375986</c:v>
                </c:pt>
                <c:pt idx="2">
                  <c:v>0.12711609069589874</c:v>
                </c:pt>
                <c:pt idx="3">
                  <c:v>0.14127352034487278</c:v>
                </c:pt>
                <c:pt idx="4">
                  <c:v>0.12324470556563433</c:v>
                </c:pt>
                <c:pt idx="5">
                  <c:v>0.0750871405949527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0.27220682160690796</c:v>
                </c:pt>
                <c:pt idx="26">
                  <c:v>0.5608157761299424</c:v>
                </c:pt>
                <c:pt idx="27">
                  <c:v>0.8587681793890702</c:v>
                </c:pt>
                <c:pt idx="28">
                  <c:v>1.1585206564785482</c:v>
                </c:pt>
                <c:pt idx="29">
                  <c:v>1.4522628532255664</c:v>
                </c:pt>
                <c:pt idx="30">
                  <c:v>1.7321448752953632</c:v>
                </c:pt>
                <c:pt idx="31">
                  <c:v>1.9905076194720137</c:v>
                </c:pt>
                <c:pt idx="32">
                  <c:v>2.2201090608990164</c:v>
                </c:pt>
                <c:pt idx="33">
                  <c:v>2.4143396695981676</c:v>
                </c:pt>
                <c:pt idx="34">
                  <c:v>2.567420446172328</c:v>
                </c:pt>
                <c:pt idx="35">
                  <c:v>2.6745775807226035</c:v>
                </c:pt>
                <c:pt idx="36">
                  <c:v>2.732188435158267</c:v>
                </c:pt>
                <c:pt idx="37">
                  <c:v>2.737894406203799</c:v>
                </c:pt>
                <c:pt idx="38">
                  <c:v>2.690677218576648</c:v>
                </c:pt>
                <c:pt idx="39">
                  <c:v>2.5908962949826297</c:v>
                </c:pt>
                <c:pt idx="40">
                  <c:v>2.440286018522732</c:v>
                </c:pt>
                <c:pt idx="41">
                  <c:v>2.241912908411992</c:v>
                </c:pt>
                <c:pt idx="42">
                  <c:v>2.000093935056882</c:v>
                </c:pt>
                <c:pt idx="43">
                  <c:v>1.7202783690026364</c:v>
                </c:pt>
                <c:pt idx="44">
                  <c:v>1.4088966546362733</c:v>
                </c:pt>
                <c:pt idx="45">
                  <c:v>1.0731807905908024</c:v>
                </c:pt>
                <c:pt idx="46">
                  <c:v>0.7209615545107522</c:v>
                </c:pt>
                <c:pt idx="47">
                  <c:v>0.36044860428514724</c:v>
                </c:pt>
                <c:pt idx="48">
                  <c:v>1.942890293094024E-15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6830486"/>
        <c:axId val="61474375"/>
      </c:radarChart>
      <c:catAx>
        <c:axId val="68304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683048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827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965"/>
          <c:w val="0.8235"/>
          <c:h val="0.807"/>
        </c:manualLayout>
      </c:layout>
      <c:radarChart>
        <c:radarStyle val="marker"/>
        <c:varyColors val="0"/>
        <c:ser>
          <c:idx val="0"/>
          <c:order val="0"/>
          <c:tx>
            <c:v>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'Polar-Left'!$O$8:$O$79</c:f>
              <c:numCache>
                <c:ptCount val="72"/>
                <c:pt idx="0">
                  <c:v>0.7893996890787143</c:v>
                </c:pt>
                <c:pt idx="1">
                  <c:v>0.7212754278690867</c:v>
                </c:pt>
                <c:pt idx="2">
                  <c:v>0.6475348216084243</c:v>
                </c:pt>
                <c:pt idx="3">
                  <c:v>0.5699826202337146</c:v>
                </c:pt>
                <c:pt idx="4">
                  <c:v>0.49049154469536616</c:v>
                </c:pt>
                <c:pt idx="5">
                  <c:v>0.4109490662496355</c:v>
                </c:pt>
                <c:pt idx="6">
                  <c:v>0.33320407366542554</c:v>
                </c:pt>
                <c:pt idx="7">
                  <c:v>0.2590150182630975</c:v>
                </c:pt>
                <c:pt idx="8">
                  <c:v>0.19000107947454142</c:v>
                </c:pt>
                <c:pt idx="9">
                  <c:v>0.1275977997619019</c:v>
                </c:pt>
                <c:pt idx="10">
                  <c:v>0.07301850012447064</c:v>
                </c:pt>
                <c:pt idx="11">
                  <c:v>0.027222610254259594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0.02726933390889122</c:v>
                </c:pt>
                <c:pt idx="21">
                  <c:v>0.0604076941796679</c:v>
                </c:pt>
                <c:pt idx="22">
                  <c:v>0.09548497815265977</c:v>
                </c:pt>
                <c:pt idx="23">
                  <c:v>0.1309517303432035</c:v>
                </c:pt>
                <c:pt idx="24">
                  <c:v>0.16529450487284925</c:v>
                </c:pt>
                <c:pt idx="25">
                  <c:v>0.1970851675076068</c:v>
                </c:pt>
                <c:pt idx="26">
                  <c:v>0.2250272161853968</c:v>
                </c:pt>
                <c:pt idx="27">
                  <c:v>0.24799769032770302</c:v>
                </c:pt>
                <c:pt idx="28">
                  <c:v>0.2650833763958028</c:v>
                </c:pt>
                <c:pt idx="29">
                  <c:v>0.2756101937362099</c:v>
                </c:pt>
                <c:pt idx="30">
                  <c:v>0.2791648553727254</c:v>
                </c:pt>
                <c:pt idx="31">
                  <c:v>0.2756081366185257</c:v>
                </c:pt>
                <c:pt idx="32">
                  <c:v>0.2650793429363485</c:v>
                </c:pt>
                <c:pt idx="33">
                  <c:v>0.24799183948491477</c:v>
                </c:pt>
                <c:pt idx="34">
                  <c:v>0.22501977999330636</c:v>
                </c:pt>
                <c:pt idx="35">
                  <c:v>0.19707644361265972</c:v>
                </c:pt>
                <c:pt idx="36">
                  <c:v>0.1652848469443771</c:v>
                </c:pt>
                <c:pt idx="37">
                  <c:v>0.1309415366530738</c:v>
                </c:pt>
                <c:pt idx="38">
                  <c:v>0.09547467867623896</c:v>
                </c:pt>
                <c:pt idx="39">
                  <c:v>0.06039773661609896</c:v>
                </c:pt>
                <c:pt idx="40">
                  <c:v>0.0272601690524156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0.02723463997130049</c:v>
                </c:pt>
                <c:pt idx="50">
                  <c:v>0.07303319755417231</c:v>
                </c:pt>
                <c:pt idx="51">
                  <c:v>0.12761492478657638</c:v>
                </c:pt>
                <c:pt idx="52">
                  <c:v>0.19002031425682486</c:v>
                </c:pt>
                <c:pt idx="53">
                  <c:v>0.2590359753621485</c:v>
                </c:pt>
                <c:pt idx="54">
                  <c:v>0.3332263063098429</c:v>
                </c:pt>
                <c:pt idx="55">
                  <c:v>0.41097208046637046</c:v>
                </c:pt>
                <c:pt idx="56">
                  <c:v>0.4905148129371036</c:v>
                </c:pt>
                <c:pt idx="57">
                  <c:v>0.5700055961011768</c:v>
                </c:pt>
                <c:pt idx="58">
                  <c:v>0.6475569552302172</c:v>
                </c:pt>
                <c:pt idx="59">
                  <c:v>0.721296181481074</c:v>
                </c:pt>
                <c:pt idx="60">
                  <c:v>0.7894185523381494</c:v>
                </c:pt>
                <c:pt idx="61">
                  <c:v>0.8502388504427214</c:v>
                </c:pt>
                <c:pt idx="62">
                  <c:v>0.902239640678213</c:v>
                </c:pt>
                <c:pt idx="63">
                  <c:v>0.9441148609157887</c:v>
                </c:pt>
                <c:pt idx="64">
                  <c:v>0.9748074210839428</c:v>
                </c:pt>
                <c:pt idx="65">
                  <c:v>0.9935396840012325</c:v>
                </c:pt>
                <c:pt idx="66">
                  <c:v>0.9998359142960355</c:v>
                </c:pt>
                <c:pt idx="67">
                  <c:v>0.9935360222886338</c:v>
                </c:pt>
                <c:pt idx="68">
                  <c:v>0.9748001906465958</c:v>
                </c:pt>
                <c:pt idx="69">
                  <c:v>0.9441042450430612</c:v>
                </c:pt>
                <c:pt idx="70">
                  <c:v>0.9022259076688921</c:v>
                </c:pt>
                <c:pt idx="71">
                  <c:v>0.850222345865834</c:v>
                </c:pt>
              </c:numCache>
            </c:numRef>
          </c:val>
        </c:ser>
        <c:ser>
          <c:idx val="1"/>
          <c:order val="1"/>
          <c:tx>
            <c:v>-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'Polar-Left'!$P$8:$P$79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0.009108163934532454</c:v>
                </c:pt>
                <c:pt idx="13">
                  <c:v>0.03558515174780136</c:v>
                </c:pt>
                <c:pt idx="14">
                  <c:v>0.05211908400645829</c:v>
                </c:pt>
                <c:pt idx="15">
                  <c:v>0.05891736218389376</c:v>
                </c:pt>
                <c:pt idx="16">
                  <c:v>0.056472354788364695</c:v>
                </c:pt>
                <c:pt idx="17">
                  <c:v>0.04554111770998371</c:v>
                </c:pt>
                <c:pt idx="18">
                  <c:v>0.02711719520227599</c:v>
                </c:pt>
                <c:pt idx="19">
                  <c:v>0.0023953978578726276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0.002403330943255011</c:v>
                </c:pt>
                <c:pt idx="42">
                  <c:v>0.02712348374576576</c:v>
                </c:pt>
                <c:pt idx="43">
                  <c:v>0.045545389082767285</c:v>
                </c:pt>
                <c:pt idx="44">
                  <c:v>0.05647428920749292</c:v>
                </c:pt>
                <c:pt idx="45">
                  <c:v>0.05891670387473527</c:v>
                </c:pt>
                <c:pt idx="46">
                  <c:v>0.05211565047355801</c:v>
                </c:pt>
                <c:pt idx="47">
                  <c:v>0.03557884086104368</c:v>
                </c:pt>
                <c:pt idx="48">
                  <c:v>0.009098958603570018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16398464"/>
        <c:axId val="13368449"/>
      </c:radarChart>
      <c:catAx>
        <c:axId val="163984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3368449"/>
        <c:crosses val="autoZero"/>
        <c:auto val="1"/>
        <c:lblOffset val="100"/>
        <c:noMultiLvlLbl val="0"/>
      </c:catAx>
      <c:valAx>
        <c:axId val="133684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639846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827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965"/>
          <c:w val="0.8235"/>
          <c:h val="0.807"/>
        </c:manualLayout>
      </c:layout>
      <c:radarChart>
        <c:radarStyle val="marker"/>
        <c:varyColors val="0"/>
        <c:ser>
          <c:idx val="0"/>
          <c:order val="0"/>
          <c:tx>
            <c:v>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'Polar-Left'!$Q$8:$Q$79</c:f>
              <c:numCache>
                <c:ptCount val="72"/>
                <c:pt idx="0">
                  <c:v>0.902963811784752</c:v>
                </c:pt>
                <c:pt idx="1">
                  <c:v>0.8113229502207326</c:v>
                </c:pt>
                <c:pt idx="2">
                  <c:v>0.7167833118217041</c:v>
                </c:pt>
                <c:pt idx="3">
                  <c:v>0.6210316575742144</c:v>
                </c:pt>
                <c:pt idx="4">
                  <c:v>0.5257042724207858</c:v>
                </c:pt>
                <c:pt idx="5">
                  <c:v>0.4323469364821563</c:v>
                </c:pt>
                <c:pt idx="6">
                  <c:v>0.34237823690924396</c:v>
                </c:pt>
                <c:pt idx="7">
                  <c:v>0.2570572568816978</c:v>
                </c:pt>
                <c:pt idx="8">
                  <c:v>0.17745654137243538</c:v>
                </c:pt>
                <c:pt idx="9">
                  <c:v>0.10444107569071986</c:v>
                </c:pt>
                <c:pt idx="10">
                  <c:v>0.03865382749613128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0.06322695178333773</c:v>
                </c:pt>
                <c:pt idx="47">
                  <c:v>0.14413336191795867</c:v>
                </c:pt>
                <c:pt idx="48">
                  <c:v>0.23161945559684927</c:v>
                </c:pt>
                <c:pt idx="49">
                  <c:v>0.32459621002487526</c:v>
                </c:pt>
                <c:pt idx="50">
                  <c:v>0.42178164890862385</c:v>
                </c:pt>
                <c:pt idx="51">
                  <c:v>0.5217280509222967</c:v>
                </c:pt>
                <c:pt idx="52">
                  <c:v>0.6228544824378078</c:v>
                </c:pt>
                <c:pt idx="53">
                  <c:v>0.723483753212247</c:v>
                </c:pt>
                <c:pt idx="54">
                  <c:v>0.821882756479669</c:v>
                </c:pt>
                <c:pt idx="55">
                  <c:v>0.9163050485622619</c:v>
                </c:pt>
                <c:pt idx="56">
                  <c:v>1.005034450955534</c:v>
                </c:pt>
                <c:pt idx="57">
                  <c:v>1.0864284220772575</c:v>
                </c:pt>
                <c:pt idx="58">
                  <c:v>1.1589599476229044</c:v>
                </c:pt>
                <c:pt idx="59">
                  <c:v>1.221256737727866</c:v>
                </c:pt>
                <c:pt idx="60">
                  <c:v>1.2721365947498915</c:v>
                </c:pt>
                <c:pt idx="61">
                  <c:v>1.3106379252036302</c:v>
                </c:pt>
                <c:pt idx="62">
                  <c:v>1.3360445099198999</c:v>
                </c:pt>
                <c:pt idx="63">
                  <c:v>1.3479038136480825</c:v>
                </c:pt>
                <c:pt idx="64">
                  <c:v>1.3460383040481647</c:v>
                </c:pt>
                <c:pt idx="65">
                  <c:v>1.3305494546524261</c:v>
                </c:pt>
                <c:pt idx="66">
                  <c:v>1.3018143207572028</c:v>
                </c:pt>
                <c:pt idx="67">
                  <c:v>1.2604747948788766</c:v>
                </c:pt>
                <c:pt idx="68">
                  <c:v>1.2074198628221842</c:v>
                </c:pt>
                <c:pt idx="69">
                  <c:v>1.1437613861092433</c:v>
                </c:pt>
                <c:pt idx="70">
                  <c:v>1.0708041253453522</c:v>
                </c:pt>
                <c:pt idx="71">
                  <c:v>0.990010886374991</c:v>
                </c:pt>
              </c:numCache>
            </c:numRef>
          </c:val>
        </c:ser>
        <c:ser>
          <c:idx val="1"/>
          <c:order val="1"/>
          <c:tx>
            <c:v>-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'Polar-Left'!$R$8:$R$79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0.01949179840694154</c:v>
                </c:pt>
                <c:pt idx="12">
                  <c:v>0.06981245449609891</c:v>
                </c:pt>
                <c:pt idx="13">
                  <c:v>0.1123483709907512</c:v>
                </c:pt>
                <c:pt idx="14">
                  <c:v>0.1473501909337983</c:v>
                </c:pt>
                <c:pt idx="15">
                  <c:v>0.1752596107945218</c:v>
                </c:pt>
                <c:pt idx="16">
                  <c:v>0.19668450419508418</c:v>
                </c:pt>
                <c:pt idx="17">
                  <c:v>0.21236937179727253</c:v>
                </c:pt>
                <c:pt idx="18">
                  <c:v>0.22316209954158864</c:v>
                </c:pt>
                <c:pt idx="19">
                  <c:v>0.22997811610107557</c:v>
                </c:pt>
                <c:pt idx="20">
                  <c:v>0.23376311532209662</c:v>
                </c:pt>
                <c:pt idx="21">
                  <c:v>0.23545554832887156</c:v>
                </c:pt>
                <c:pt idx="22">
                  <c:v>0.23595009172156922</c:v>
                </c:pt>
                <c:pt idx="23">
                  <c:v>0.23606326288582896</c:v>
                </c:pt>
                <c:pt idx="24">
                  <c:v>0.23650228197448084</c:v>
                </c:pt>
                <c:pt idx="25">
                  <c:v>0.2378381748384864</c:v>
                </c:pt>
                <c:pt idx="26">
                  <c:v>0.2404839753232078</c:v>
                </c:pt>
                <c:pt idx="27">
                  <c:v>0.24467872308938998</c:v>
                </c:pt>
                <c:pt idx="28">
                  <c:v>0.2504777694514727</c:v>
                </c:pt>
                <c:pt idx="29">
                  <c:v>0.2577497042872823</c:v>
                </c:pt>
                <c:pt idx="30">
                  <c:v>0.2661800079817922</c:v>
                </c:pt>
                <c:pt idx="31">
                  <c:v>0.2752813200368391</c:v>
                </c:pt>
                <c:pt idx="32">
                  <c:v>0.2844100069208486</c:v>
                </c:pt>
                <c:pt idx="33">
                  <c:v>0.292788512360857</c:v>
                </c:pt>
                <c:pt idx="34">
                  <c:v>0.29953278971191455</c:v>
                </c:pt>
                <c:pt idx="35">
                  <c:v>0.30368395391380415</c:v>
                </c:pt>
                <c:pt idx="36">
                  <c:v>0.30424315484667136</c:v>
                </c:pt>
                <c:pt idx="37">
                  <c:v>0.30020856880575797</c:v>
                </c:pt>
                <c:pt idx="38">
                  <c:v>0.29061333357898045</c:v>
                </c:pt>
                <c:pt idx="39">
                  <c:v>0.27456321744643974</c:v>
                </c:pt>
                <c:pt idx="40">
                  <c:v>0.25127281444595956</c:v>
                </c:pt>
                <c:pt idx="41">
                  <c:v>0.22009909744803255</c:v>
                </c:pt>
                <c:pt idx="42">
                  <c:v>0.18057123580849296</c:v>
                </c:pt>
                <c:pt idx="43">
                  <c:v>0.1324156933706804</c:v>
                </c:pt>
                <c:pt idx="44">
                  <c:v>0.07557576209296607</c:v>
                </c:pt>
                <c:pt idx="45">
                  <c:v>0.010224852373251159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axId val="53207178"/>
        <c:axId val="9102555"/>
      </c:radarChart>
      <c:catAx>
        <c:axId val="532071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02555"/>
        <c:crosses val="autoZero"/>
        <c:auto val="1"/>
        <c:lblOffset val="100"/>
        <c:noMultiLvlLbl val="0"/>
      </c:catAx>
      <c:valAx>
        <c:axId val="910255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320717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827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965"/>
          <c:w val="0.8235"/>
          <c:h val="0.807"/>
        </c:manualLayout>
      </c:layout>
      <c:radarChart>
        <c:radarStyle val="marker"/>
        <c:varyColors val="0"/>
        <c:ser>
          <c:idx val="0"/>
          <c:order val="0"/>
          <c:tx>
            <c:v>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'Polar-LeftSurround'!$M$8:$M$79</c:f>
              <c:numCache>
                <c:ptCount val="72"/>
                <c:pt idx="0">
                  <c:v>0</c:v>
                </c:pt>
                <c:pt idx="1">
                  <c:v>0.004652075607560112</c:v>
                </c:pt>
                <c:pt idx="2">
                  <c:v>0.008253521321630694</c:v>
                </c:pt>
                <c:pt idx="3">
                  <c:v>0.010071795508463377</c:v>
                </c:pt>
                <c:pt idx="4">
                  <c:v>0.009537481243598961</c:v>
                </c:pt>
                <c:pt idx="5">
                  <c:v>0.006245293760246906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0.05433969245131731</c:v>
                </c:pt>
                <c:pt idx="26">
                  <c:v>0.11630174420925588</c:v>
                </c:pt>
                <c:pt idx="27">
                  <c:v>0.18513714753641694</c:v>
                </c:pt>
                <c:pt idx="28">
                  <c:v>0.25991263553466804</c:v>
                </c:pt>
                <c:pt idx="29">
                  <c:v>0.3395035096644827</c:v>
                </c:pt>
                <c:pt idx="30">
                  <c:v>0.4226190813671311</c:v>
                </c:pt>
                <c:pt idx="31">
                  <c:v>0.5078333069630684</c:v>
                </c:pt>
                <c:pt idx="32">
                  <c:v>0.5936197503149891</c:v>
                </c:pt>
                <c:pt idx="33">
                  <c:v>0.6783898746102851</c:v>
                </c:pt>
                <c:pt idx="34">
                  <c:v>0.7605335613426148</c:v>
                </c:pt>
                <c:pt idx="35">
                  <c:v>0.8384606843100716</c:v>
                </c:pt>
                <c:pt idx="36">
                  <c:v>0.9106425313526245</c:v>
                </c:pt>
                <c:pt idx="37">
                  <c:v>0.9756518677135649</c:v>
                </c:pt>
                <c:pt idx="38">
                  <c:v>1.0322004723196603</c:v>
                </c:pt>
                <c:pt idx="39">
                  <c:v>1.079173050825349</c:v>
                </c:pt>
                <c:pt idx="40">
                  <c:v>1.1156565347853917</c:v>
                </c:pt>
                <c:pt idx="41">
                  <c:v>1.1409639116365484</c:v>
                </c:pt>
                <c:pt idx="42">
                  <c:v>1.1546518912077228</c:v>
                </c:pt>
                <c:pt idx="43">
                  <c:v>1.1565318963855598</c:v>
                </c:pt>
                <c:pt idx="44">
                  <c:v>1.146674062852426</c:v>
                </c:pt>
                <c:pt idx="45">
                  <c:v>1.1254041395337337</c:v>
                </c:pt>
                <c:pt idx="46">
                  <c:v>1.0932933913039296</c:v>
                </c:pt>
                <c:pt idx="47">
                  <c:v>1.051141812271227</c:v>
                </c:pt>
                <c:pt idx="48">
                  <c:v>0.999955155352203</c:v>
                </c:pt>
                <c:pt idx="49">
                  <c:v>0.9409164659056921</c:v>
                </c:pt>
                <c:pt idx="50">
                  <c:v>0.8753529684336842</c:v>
                </c:pt>
                <c:pt idx="51">
                  <c:v>0.8046992909196897</c:v>
                </c:pt>
                <c:pt idx="52">
                  <c:v>0.730458117186303</c:v>
                </c:pt>
                <c:pt idx="53">
                  <c:v>0.6541594305398406</c:v>
                </c:pt>
                <c:pt idx="54">
                  <c:v>0.5773195497566534</c:v>
                </c:pt>
                <c:pt idx="55">
                  <c:v>0.5014011600428139</c:v>
                </c:pt>
                <c:pt idx="56">
                  <c:v>0.4277755069546377</c:v>
                </c:pt>
                <c:pt idx="57">
                  <c:v>0.3576878514880373</c:v>
                </c:pt>
                <c:pt idx="58">
                  <c:v>0.2922271817811902</c:v>
                </c:pt>
                <c:pt idx="59">
                  <c:v>0.23230104427777432</c:v>
                </c:pt>
                <c:pt idx="60">
                  <c:v>0.1786161988208262</c:v>
                </c:pt>
                <c:pt idx="61">
                  <c:v>0.13166562282386168</c:v>
                </c:pt>
                <c:pt idx="62">
                  <c:v>0.09172219486280142</c:v>
                </c:pt>
                <c:pt idx="63">
                  <c:v>0.05883918368302818</c:v>
                </c:pt>
                <c:pt idx="64">
                  <c:v>0.03285746094006489</c:v>
                </c:pt>
                <c:pt idx="65">
                  <c:v>0.013419151306992644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tx>
            <c:v>-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'Polar-LeftSurround'!$N$8:$N$79</c:f>
              <c:numCache>
                <c:ptCount val="72"/>
                <c:pt idx="0">
                  <c:v>2.020713772453442E-05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3.03971592141572E-05</c:v>
                </c:pt>
                <c:pt idx="7">
                  <c:v>0.00932623304131211</c:v>
                </c:pt>
                <c:pt idx="8">
                  <c:v>0.02148702330505642</c:v>
                </c:pt>
                <c:pt idx="9">
                  <c:v>0.03616949213375206</c:v>
                </c:pt>
                <c:pt idx="10">
                  <c:v>0.05285250915923534</c:v>
                </c:pt>
                <c:pt idx="11">
                  <c:v>0.07085349462327523</c:v>
                </c:pt>
                <c:pt idx="12">
                  <c:v>0.08935049620888064</c:v>
                </c:pt>
                <c:pt idx="13">
                  <c:v>0.10740925657285666</c:v>
                </c:pt>
                <c:pt idx="14">
                  <c:v>0.12401443321789138</c:v>
                </c:pt>
                <c:pt idx="15">
                  <c:v>0.13810400054380711</c:v>
                </c:pt>
                <c:pt idx="16">
                  <c:v>0.1486057617608864</c:v>
                </c:pt>
                <c:pt idx="17">
                  <c:v>0.1544748289789708</c:v>
                </c:pt>
                <c:pt idx="18">
                  <c:v>0.1547308953521264</c:v>
                </c:pt>
                <c:pt idx="19">
                  <c:v>0.14849412474451215</c:v>
                </c:pt>
                <c:pt idx="20">
                  <c:v>0.13501852197650127</c:v>
                </c:pt>
                <c:pt idx="21">
                  <c:v>0.1137217192024225</c:v>
                </c:pt>
                <c:pt idx="22">
                  <c:v>0.08421021919075436</c:v>
                </c:pt>
                <c:pt idx="23">
                  <c:v>0.046299271055142366</c:v>
                </c:pt>
                <c:pt idx="24">
                  <c:v>2.6714249908244003E-05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1.2761891026252803E-05</c:v>
                </c:pt>
                <c:pt idx="67">
                  <c:v>0.008129537676477505</c:v>
                </c:pt>
                <c:pt idx="68">
                  <c:v>0.011747306911354699</c:v>
                </c:pt>
                <c:pt idx="69">
                  <c:v>0.011774186366741157</c:v>
                </c:pt>
                <c:pt idx="70">
                  <c:v>0.009174938148604789</c:v>
                </c:pt>
                <c:pt idx="71">
                  <c:v>0.00493430725151453</c:v>
                </c:pt>
              </c:numCache>
            </c:numRef>
          </c:val>
        </c:ser>
        <c:axId val="14814132"/>
        <c:axId val="66218325"/>
      </c:radarChart>
      <c:catAx>
        <c:axId val="14814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218325"/>
        <c:crosses val="autoZero"/>
        <c:auto val="1"/>
        <c:lblOffset val="100"/>
        <c:noMultiLvlLbl val="0"/>
      </c:catAx>
      <c:valAx>
        <c:axId val="66218325"/>
        <c:scaling>
          <c:orientation val="minMax"/>
          <c:max val="1.2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481413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827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965"/>
          <c:w val="0.8235"/>
          <c:h val="0.807"/>
        </c:manualLayout>
      </c:layout>
      <c:radarChart>
        <c:radarStyle val="marker"/>
        <c:varyColors val="0"/>
        <c:ser>
          <c:idx val="0"/>
          <c:order val="0"/>
          <c:tx>
            <c:v>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'Polar-LeftSurround'!$O$8:$O$79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0.027219790061875568</c:v>
                </c:pt>
                <c:pt idx="5">
                  <c:v>0.06035390722262088</c:v>
                </c:pt>
                <c:pt idx="6">
                  <c:v>0.09542937675488314</c:v>
                </c:pt>
                <c:pt idx="7">
                  <c:v>0.1308967262035618</c:v>
                </c:pt>
                <c:pt idx="8">
                  <c:v>0.16524241394454442</c:v>
                </c:pt>
                <c:pt idx="9">
                  <c:v>0.19703813472270576</c:v>
                </c:pt>
                <c:pt idx="10">
                  <c:v>0.22498714600366093</c:v>
                </c:pt>
                <c:pt idx="11">
                  <c:v>0.24796618525251873</c:v>
                </c:pt>
                <c:pt idx="12">
                  <c:v>0.26506168535291147</c:v>
                </c:pt>
                <c:pt idx="13">
                  <c:v>0.2755991719060228</c:v>
                </c:pt>
                <c:pt idx="14">
                  <c:v>0.2791649367135912</c:v>
                </c:pt>
                <c:pt idx="15">
                  <c:v>0.2756193199271769</c:v>
                </c:pt>
                <c:pt idx="16">
                  <c:v>0.26510119187480974</c:v>
                </c:pt>
                <c:pt idx="17">
                  <c:v>0.24802349657312975</c:v>
                </c:pt>
                <c:pt idx="18">
                  <c:v>0.22505999413673347</c:v>
                </c:pt>
                <c:pt idx="19">
                  <c:v>0.19712361031720874</c:v>
                </c:pt>
                <c:pt idx="20">
                  <c:v>0.16533705998002549</c:v>
                </c:pt>
                <c:pt idx="21">
                  <c:v>0.13099664957422902</c:v>
                </c:pt>
                <c:pt idx="22">
                  <c:v>0.09553037430218017</c:v>
                </c:pt>
                <c:pt idx="23">
                  <c:v>0.06045160232793262</c:v>
                </c:pt>
                <c:pt idx="24">
                  <c:v>0.027309775581468826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0.02717012656907014</c:v>
                </c:pt>
                <c:pt idx="34">
                  <c:v>0.07295431234385846</c:v>
                </c:pt>
                <c:pt idx="35">
                  <c:v>0.1275229593287026</c:v>
                </c:pt>
                <c:pt idx="36">
                  <c:v>0.18991697862904133</c:v>
                </c:pt>
                <c:pt idx="37">
                  <c:v>0.25892335445115533</c:v>
                </c:pt>
                <c:pt idx="38">
                  <c:v>0.3331068044916964</c:v>
                </c:pt>
                <c:pt idx="39">
                  <c:v>0.410848356294927</c:v>
                </c:pt>
                <c:pt idx="40">
                  <c:v>0.4903897057661284</c:v>
                </c:pt>
                <c:pt idx="41">
                  <c:v>0.5698820468133323</c:v>
                </c:pt>
                <c:pt idx="42">
                  <c:v>0.6474379234282659</c:v>
                </c:pt>
                <c:pt idx="43">
                  <c:v>0.7211845616075572</c:v>
                </c:pt>
                <c:pt idx="44">
                  <c:v>0.7893170912261885</c:v>
                </c:pt>
                <c:pt idx="45">
                  <c:v>0.850150068761292</c:v>
                </c:pt>
                <c:pt idx="46">
                  <c:v>0.9021657606213879</c:v>
                </c:pt>
                <c:pt idx="47">
                  <c:v>0.9440577423005184</c:v>
                </c:pt>
                <c:pt idx="48">
                  <c:v>0.9747685077704749</c:v>
                </c:pt>
                <c:pt idx="49">
                  <c:v>0.9935199622418562</c:v>
                </c:pt>
                <c:pt idx="50">
                  <c:v>0.9998358842608139</c:v>
                </c:pt>
                <c:pt idx="51">
                  <c:v>0.9935556836219385</c:v>
                </c:pt>
                <c:pt idx="52">
                  <c:v>0.9748390424875644</c:v>
                </c:pt>
                <c:pt idx="53">
                  <c:v>0.9441613005092834</c:v>
                </c:pt>
                <c:pt idx="54">
                  <c:v>0.9022997223688335</c:v>
                </c:pt>
                <c:pt idx="55">
                  <c:v>0.8503110595848805</c:v>
                </c:pt>
                <c:pt idx="56">
                  <c:v>0.7895010793889764</c:v>
                </c:pt>
                <c:pt idx="57">
                  <c:v>0.7213869740562181</c:v>
                </c:pt>
                <c:pt idx="58">
                  <c:v>0.647653777000474</c:v>
                </c:pt>
                <c:pt idx="59">
                  <c:v>0.5701060907667731</c:v>
                </c:pt>
                <c:pt idx="60">
                  <c:v>0.49061657136604064</c:v>
                </c:pt>
                <c:pt idx="61">
                  <c:v>0.41107270899081544</c:v>
                </c:pt>
                <c:pt idx="62">
                  <c:v>0.33332349414270634</c:v>
                </c:pt>
                <c:pt idx="63">
                  <c:v>0.2591275591258897</c:v>
                </c:pt>
                <c:pt idx="64">
                  <c:v>0.1901043377070559</c:v>
                </c:pt>
                <c:pt idx="65">
                  <c:v>0.12768969196153188</c:v>
                </c:pt>
                <c:pt idx="66">
                  <c:v>0.07309731778299494</c:v>
                </c:pt>
                <c:pt idx="67">
                  <c:v>0.027287063423227537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tx>
            <c:v>-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'Polar-LeftSurround'!$P$8:$P$79</c:f>
              <c:numCache>
                <c:ptCount val="72"/>
                <c:pt idx="0">
                  <c:v>0.056483048003949765</c:v>
                </c:pt>
                <c:pt idx="1">
                  <c:v>0.04556437722258608</c:v>
                </c:pt>
                <c:pt idx="2">
                  <c:v>0.027151296730039368</c:v>
                </c:pt>
                <c:pt idx="3">
                  <c:v>0.002438332794715864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0.0023603496712762406</c:v>
                </c:pt>
                <c:pt idx="26">
                  <c:v>0.027089352182780635</c:v>
                </c:pt>
                <c:pt idx="27">
                  <c:v>0.04552211547922885</c:v>
                </c:pt>
                <c:pt idx="28">
                  <c:v>0.05646359720144614</c:v>
                </c:pt>
                <c:pt idx="29">
                  <c:v>0.05891997238391036</c:v>
                </c:pt>
                <c:pt idx="30">
                  <c:v>0.052133863775722655</c:v>
                </c:pt>
                <c:pt idx="31">
                  <c:v>0.035612550440448254</c:v>
                </c:pt>
                <c:pt idx="32">
                  <c:v>0.009148257985526681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0.009058915858219801</c:v>
                </c:pt>
                <c:pt idx="69">
                  <c:v>0.03555148298752743</c:v>
                </c:pt>
                <c:pt idx="70">
                  <c:v>0.052100899575574386</c:v>
                </c:pt>
                <c:pt idx="71">
                  <c:v>0.058914109280457296</c:v>
                </c:pt>
              </c:numCache>
            </c:numRef>
          </c:val>
        </c:ser>
        <c:axId val="59094014"/>
        <c:axId val="62084079"/>
      </c:radarChart>
      <c:catAx>
        <c:axId val="590940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084079"/>
        <c:crosses val="autoZero"/>
        <c:auto val="1"/>
        <c:lblOffset val="100"/>
        <c:noMultiLvlLbl val="0"/>
      </c:catAx>
      <c:valAx>
        <c:axId val="6208407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5909401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827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965"/>
          <c:w val="0.8235"/>
          <c:h val="0.807"/>
        </c:manualLayout>
      </c:layout>
      <c:radarChart>
        <c:radarStyle val="marker"/>
        <c:varyColors val="0"/>
        <c:ser>
          <c:idx val="0"/>
          <c:order val="0"/>
          <c:tx>
            <c:v>+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'Polar-LeftSurround'!$Q$8:$Q$79</c:f>
              <c:numCach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0.025656826300033082</c:v>
                </c:pt>
                <c:pt idx="22">
                  <c:v>0.08856416764521441</c:v>
                </c:pt>
                <c:pt idx="23">
                  <c:v>0.15341810578862697</c:v>
                </c:pt>
                <c:pt idx="24">
                  <c:v>0.21992737209597485</c:v>
                </c:pt>
                <c:pt idx="25">
                  <c:v>0.2878201569461838</c:v>
                </c:pt>
                <c:pt idx="26">
                  <c:v>0.3568390572727587</c:v>
                </c:pt>
                <c:pt idx="27">
                  <c:v>0.4267351567958464</c:v>
                </c:pt>
                <c:pt idx="28">
                  <c:v>0.497261523390178</c:v>
                </c:pt>
                <c:pt idx="29">
                  <c:v>0.5681664282175081</c:v>
                </c:pt>
                <c:pt idx="30">
                  <c:v>0.6391866013649314</c:v>
                </c:pt>
                <c:pt idx="31">
                  <c:v>0.710040838452642</c:v>
                </c:pt>
                <c:pt idx="32">
                  <c:v>0.7804242620083626</c:v>
                </c:pt>
                <c:pt idx="33">
                  <c:v>0.8500035206750147</c:v>
                </c:pt>
                <c:pt idx="34">
                  <c:v>0.9184131791593944</c:v>
                </c:pt>
                <c:pt idx="35">
                  <c:v>0.9852535131717205</c:v>
                </c:pt>
                <c:pt idx="36">
                  <c:v>1.050089877642393</c:v>
                </c:pt>
                <c:pt idx="37">
                  <c:v>1.1124537646546027</c:v>
                </c:pt>
                <c:pt idx="38">
                  <c:v>1.171845611405763</c:v>
                </c:pt>
                <c:pt idx="39">
                  <c:v>1.2277393598487876</c:v>
                </c:pt>
                <c:pt idx="40">
                  <c:v>1.279588710290292</c:v>
                </c:pt>
                <c:pt idx="41">
                  <c:v>1.3268349529875678</c:v>
                </c:pt>
                <c:pt idx="42">
                  <c:v>1.3689162065107738</c:v>
                </c:pt>
                <c:pt idx="43">
                  <c:v>1.4052778410563243</c:v>
                </c:pt>
                <c:pt idx="44">
                  <c:v>1.435383820608575</c:v>
                </c:pt>
                <c:pt idx="45">
                  <c:v>1.4587286612582604</c:v>
                </c:pt>
                <c:pt idx="46">
                  <c:v>1.474849675275516</c:v>
                </c:pt>
                <c:pt idx="47">
                  <c:v>1.4833391526130155</c:v>
                </c:pt>
                <c:pt idx="48">
                  <c:v>1.4838561239957493</c:v>
                </c:pt>
                <c:pt idx="49">
                  <c:v>1.4761373529383408</c:v>
                </c:pt>
                <c:pt idx="50">
                  <c:v>1.4600072178943404</c:v>
                </c:pt>
                <c:pt idx="51">
                  <c:v>1.4353861699362203</c:v>
                </c:pt>
                <c:pt idx="52">
                  <c:v>1.4022974852271834</c:v>
                </c:pt>
                <c:pt idx="53">
                  <c:v>1.3608720741191926</c:v>
                </c:pt>
                <c:pt idx="54">
                  <c:v>1.3113511587725972</c:v>
                </c:pt>
                <c:pt idx="55">
                  <c:v>1.2540866872886496</c:v>
                </c:pt>
                <c:pt idx="56">
                  <c:v>1.189539412838657</c:v>
                </c:pt>
                <c:pt idx="57">
                  <c:v>1.1182746293874237</c:v>
                </c:pt>
                <c:pt idx="58">
                  <c:v>1.0409556194860325</c:v>
                </c:pt>
                <c:pt idx="59">
                  <c:v>0.9583349323646844</c:v>
                </c:pt>
                <c:pt idx="60">
                  <c:v>0.8712436703349576</c:v>
                </c:pt>
                <c:pt idx="61">
                  <c:v>0.780579016542961</c:v>
                </c:pt>
                <c:pt idx="62">
                  <c:v>0.6872902857698638</c:v>
                </c:pt>
                <c:pt idx="63">
                  <c:v>0.5923638208125097</c:v>
                </c:pt>
                <c:pt idx="64">
                  <c:v>0.4968070887839113</c:v>
                </c:pt>
                <c:pt idx="65">
                  <c:v>0.4016323535100593</c:v>
                </c:pt>
                <c:pt idx="66">
                  <c:v>0.30784031142084844</c:v>
                </c:pt>
                <c:pt idx="67">
                  <c:v>0.21640407861075872</c:v>
                </c:pt>
                <c:pt idx="68">
                  <c:v>0.12825390607710246</c:v>
                </c:pt>
                <c:pt idx="69">
                  <c:v>0.04426297885424023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</c:ser>
        <c:ser>
          <c:idx val="1"/>
          <c:order val="1"/>
          <c:tx>
            <c:v>-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'Polar-center'!$A$8:$A$79</c:f>
              <c:numCache>
                <c:ptCount val="72"/>
                <c:pt idx="0">
                  <c:v>0</c:v>
                </c:pt>
                <c:pt idx="2">
                  <c:v>350</c:v>
                </c:pt>
                <c:pt idx="4">
                  <c:v>340</c:v>
                </c:pt>
                <c:pt idx="6">
                  <c:v>330</c:v>
                </c:pt>
                <c:pt idx="8">
                  <c:v>320</c:v>
                </c:pt>
                <c:pt idx="10">
                  <c:v>310</c:v>
                </c:pt>
                <c:pt idx="12">
                  <c:v>300</c:v>
                </c:pt>
                <c:pt idx="14">
                  <c:v>290</c:v>
                </c:pt>
                <c:pt idx="16">
                  <c:v>280</c:v>
                </c:pt>
                <c:pt idx="18">
                  <c:v>270</c:v>
                </c:pt>
                <c:pt idx="20">
                  <c:v>260</c:v>
                </c:pt>
                <c:pt idx="22">
                  <c:v>250</c:v>
                </c:pt>
                <c:pt idx="24">
                  <c:v>240</c:v>
                </c:pt>
                <c:pt idx="26">
                  <c:v>230</c:v>
                </c:pt>
                <c:pt idx="28">
                  <c:v>220</c:v>
                </c:pt>
                <c:pt idx="30">
                  <c:v>210</c:v>
                </c:pt>
                <c:pt idx="32">
                  <c:v>200</c:v>
                </c:pt>
                <c:pt idx="34">
                  <c:v>190</c:v>
                </c:pt>
                <c:pt idx="36">
                  <c:v>180</c:v>
                </c:pt>
                <c:pt idx="38">
                  <c:v>170</c:v>
                </c:pt>
                <c:pt idx="40">
                  <c:v>160</c:v>
                </c:pt>
                <c:pt idx="42">
                  <c:v>150</c:v>
                </c:pt>
                <c:pt idx="44">
                  <c:v>140</c:v>
                </c:pt>
                <c:pt idx="46">
                  <c:v>130</c:v>
                </c:pt>
                <c:pt idx="48">
                  <c:v>120</c:v>
                </c:pt>
                <c:pt idx="50">
                  <c:v>110</c:v>
                </c:pt>
                <c:pt idx="52">
                  <c:v>100</c:v>
                </c:pt>
                <c:pt idx="54">
                  <c:v>90</c:v>
                </c:pt>
                <c:pt idx="56">
                  <c:v>80</c:v>
                </c:pt>
                <c:pt idx="58">
                  <c:v>70</c:v>
                </c:pt>
                <c:pt idx="60">
                  <c:v>60</c:v>
                </c:pt>
                <c:pt idx="62">
                  <c:v>50</c:v>
                </c:pt>
                <c:pt idx="64">
                  <c:v>40</c:v>
                </c:pt>
                <c:pt idx="66">
                  <c:v>30</c:v>
                </c:pt>
                <c:pt idx="68">
                  <c:v>20</c:v>
                </c:pt>
                <c:pt idx="70">
                  <c:v>10</c:v>
                </c:pt>
              </c:numCache>
            </c:numRef>
          </c:cat>
          <c:val>
            <c:numRef>
              <c:f>'Polar-LeftSurround'!$R$8:$R$79</c:f>
              <c:numCache>
                <c:ptCount val="72"/>
                <c:pt idx="0">
                  <c:v>0.1751350296791906</c:v>
                </c:pt>
                <c:pt idx="1">
                  <c:v>0.2353090434719912</c:v>
                </c:pt>
                <c:pt idx="2">
                  <c:v>0.288197808754565</c:v>
                </c:pt>
                <c:pt idx="3">
                  <c:v>0.3334728603195326</c:v>
                </c:pt>
                <c:pt idx="4">
                  <c:v>0.3709105422048278</c:v>
                </c:pt>
                <c:pt idx="5">
                  <c:v>0.40039003592416683</c:v>
                </c:pt>
                <c:pt idx="6">
                  <c:v>0.4218892937249946</c:v>
                </c:pt>
                <c:pt idx="7">
                  <c:v>0.43547905932875786</c:v>
                </c:pt>
                <c:pt idx="8">
                  <c:v>0.4413152084344856</c:v>
                </c:pt>
                <c:pt idx="9">
                  <c:v>0.43962968364990446</c:v>
                </c:pt>
                <c:pt idx="10">
                  <c:v>0.43072033223289363</c:v>
                </c:pt>
                <c:pt idx="11">
                  <c:v>0.4149399791238705</c:v>
                </c:pt>
                <c:pt idx="12">
                  <c:v>0.3926850815648168</c:v>
                </c:pt>
                <c:pt idx="13">
                  <c:v>0.3643843147850301</c:v>
                </c:pt>
                <c:pt idx="14">
                  <c:v>0.3304874307630927</c:v>
                </c:pt>
                <c:pt idx="15">
                  <c:v>0.2914547142487637</c:v>
                </c:pt>
                <c:pt idx="16">
                  <c:v>0.24774733266166937</c:v>
                </c:pt>
                <c:pt idx="17">
                  <c:v>0.19981884008509299</c:v>
                </c:pt>
                <c:pt idx="18">
                  <c:v>0.1481080515190878</c:v>
                </c:pt>
                <c:pt idx="19">
                  <c:v>0.09303345325454959</c:v>
                </c:pt>
                <c:pt idx="20">
                  <c:v>0.03498926027314274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0.03476537650819665</c:v>
                </c:pt>
                <c:pt idx="71">
                  <c:v>0.10810879198910864</c:v>
                </c:pt>
              </c:numCache>
            </c:numRef>
          </c:val>
        </c:ser>
        <c:axId val="21885800"/>
        <c:axId val="62754473"/>
      </c:radarChart>
      <c:catAx>
        <c:axId val="218858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754473"/>
        <c:crosses val="autoZero"/>
        <c:auto val="1"/>
        <c:lblOffset val="100"/>
        <c:noMultiLvlLbl val="0"/>
      </c:catAx>
      <c:valAx>
        <c:axId val="6275447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2188580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75"/>
          <c:y val="0.827"/>
        </c:manualLayout>
      </c:layout>
      <c:overlay val="0"/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0.05425</cdr:y>
    </cdr:from>
    <cdr:to>
      <cdr:x>0.78825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304800"/>
          <a:ext cx="1857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Emigrator - Center
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0.05425</cdr:y>
    </cdr:from>
    <cdr:to>
      <cdr:x>0.78825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304800"/>
          <a:ext cx="1857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Wigware - Left
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0.05425</cdr:y>
    </cdr:from>
    <cdr:to>
      <cdr:x>0.809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304800"/>
          <a:ext cx="2047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Emigrator - LeftSurr
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0.05425</cdr:y>
    </cdr:from>
    <cdr:to>
      <cdr:x>0.80575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304800"/>
          <a:ext cx="20193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Decopro - LeftSurr
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0.05425</cdr:y>
    </cdr:from>
    <cdr:to>
      <cdr:x>0.803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304800"/>
          <a:ext cx="2000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Wigware - LeftSurr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16</xdr:col>
      <xdr:colOff>152400</xdr:colOff>
      <xdr:row>75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67375"/>
          <a:ext cx="9906000" cy="6486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16</xdr:col>
      <xdr:colOff>38100</xdr:colOff>
      <xdr:row>117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06300"/>
          <a:ext cx="9791700" cy="6686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22</xdr:col>
      <xdr:colOff>28575</xdr:colOff>
      <xdr:row>169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107150"/>
          <a:ext cx="13439775" cy="827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16</xdr:col>
      <xdr:colOff>57150</xdr:colOff>
      <xdr:row>32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9810750" cy="519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0.05425</cdr:y>
    </cdr:from>
    <cdr:to>
      <cdr:x>0.78825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304800"/>
          <a:ext cx="1857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Decopro - Center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0.0255</cdr:y>
    </cdr:from>
    <cdr:to>
      <cdr:x>0.8585</cdr:x>
      <cdr:y>0.1525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142875"/>
          <a:ext cx="25146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Wigware - Center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0.05425</cdr:y>
    </cdr:from>
    <cdr:to>
      <cdr:x>0.78825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304800"/>
          <a:ext cx="1857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Emigrator - Left
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0.58875</cdr:x>
      <cdr:y>0.05425</cdr:y>
    </cdr:from>
    <cdr:to>
      <cdr:x>0.78825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476875" y="304800"/>
          <a:ext cx="1857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Decopro - Left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zoomScale="130" zoomScaleNormal="130" workbookViewId="0" topLeftCell="A20">
      <selection activeCell="A42" sqref="A42"/>
    </sheetView>
  </sheetViews>
  <sheetFormatPr defaultColWidth="9.140625" defaultRowHeight="12.75"/>
  <cols>
    <col min="1" max="1" width="14.8515625" style="0" customWidth="1"/>
    <col min="3" max="3" width="12.421875" style="0" bestFit="1" customWidth="1"/>
    <col min="6" max="6" width="14.57421875" style="0" customWidth="1"/>
    <col min="7" max="7" width="11.57421875" style="0" bestFit="1" customWidth="1"/>
    <col min="10" max="10" width="23.8515625" style="0" customWidth="1"/>
    <col min="11" max="11" width="11.57421875" style="0" bestFit="1" customWidth="1"/>
  </cols>
  <sheetData>
    <row r="1" ht="12.75">
      <c r="H1" s="23" t="s">
        <v>24</v>
      </c>
    </row>
    <row r="2" ht="12.75">
      <c r="H2" s="23"/>
    </row>
    <row r="3" spans="8:15" ht="12.75">
      <c r="H3" s="23"/>
      <c r="J3" t="s">
        <v>11</v>
      </c>
      <c r="K3" t="s">
        <v>0</v>
      </c>
      <c r="L3" t="s">
        <v>1</v>
      </c>
      <c r="M3" t="s">
        <v>2</v>
      </c>
      <c r="N3" t="s">
        <v>4</v>
      </c>
      <c r="O3" t="s">
        <v>5</v>
      </c>
    </row>
    <row r="4" spans="8:15" ht="12.75">
      <c r="H4" s="23" t="s">
        <v>28</v>
      </c>
      <c r="J4">
        <v>30</v>
      </c>
      <c r="K4">
        <v>0.707</v>
      </c>
      <c r="L4">
        <f aca="true" t="shared" si="0" ref="L4:L10">COS(J4/180*PI())</f>
        <v>0.8660254037844387</v>
      </c>
      <c r="M4">
        <f aca="true" t="shared" si="1" ref="M4:M10">SIN(J4/180*PI())</f>
        <v>0.49999999999999994</v>
      </c>
      <c r="N4">
        <f aca="true" t="shared" si="2" ref="N4:N10">COS(2*J4/180*PI())</f>
        <v>0.5000000000000001</v>
      </c>
      <c r="O4">
        <f aca="true" t="shared" si="3" ref="O4:O10">SIN(2*J4/180*PI())</f>
        <v>0.8660254037844386</v>
      </c>
    </row>
    <row r="5" spans="8:15" ht="12.75">
      <c r="H5" s="23" t="s">
        <v>29</v>
      </c>
      <c r="J5" s="7">
        <v>-30</v>
      </c>
      <c r="K5">
        <v>0.707</v>
      </c>
      <c r="L5">
        <f t="shared" si="0"/>
        <v>0.8660254037844387</v>
      </c>
      <c r="M5">
        <f t="shared" si="1"/>
        <v>-0.49999999999999994</v>
      </c>
      <c r="N5">
        <f t="shared" si="2"/>
        <v>0.5000000000000001</v>
      </c>
      <c r="O5">
        <f t="shared" si="3"/>
        <v>-0.8660254037844386</v>
      </c>
    </row>
    <row r="6" spans="3:15" ht="12.75">
      <c r="C6" t="s">
        <v>27</v>
      </c>
      <c r="H6" s="23" t="s">
        <v>26</v>
      </c>
      <c r="J6" s="7">
        <v>0</v>
      </c>
      <c r="K6">
        <v>0.707</v>
      </c>
      <c r="L6">
        <f t="shared" si="0"/>
        <v>1</v>
      </c>
      <c r="M6">
        <f t="shared" si="1"/>
        <v>0</v>
      </c>
      <c r="N6">
        <f t="shared" si="2"/>
        <v>1</v>
      </c>
      <c r="O6">
        <f t="shared" si="3"/>
        <v>0</v>
      </c>
    </row>
    <row r="7" spans="8:15" ht="12.75">
      <c r="H7" s="23" t="s">
        <v>30</v>
      </c>
      <c r="J7" s="7">
        <v>120</v>
      </c>
      <c r="K7">
        <v>0.707</v>
      </c>
      <c r="L7">
        <f t="shared" si="0"/>
        <v>-0.4999999999999998</v>
      </c>
      <c r="M7">
        <f t="shared" si="1"/>
        <v>0.8660254037844387</v>
      </c>
      <c r="N7">
        <f t="shared" si="2"/>
        <v>-0.5000000000000004</v>
      </c>
      <c r="O7">
        <f t="shared" si="3"/>
        <v>-0.8660254037844384</v>
      </c>
    </row>
    <row r="8" spans="8:15" ht="12.75">
      <c r="H8" s="23" t="s">
        <v>31</v>
      </c>
      <c r="J8" s="7">
        <v>-120</v>
      </c>
      <c r="K8">
        <v>0.707</v>
      </c>
      <c r="L8">
        <f t="shared" si="0"/>
        <v>-0.4999999999999998</v>
      </c>
      <c r="M8">
        <f t="shared" si="1"/>
        <v>-0.8660254037844387</v>
      </c>
      <c r="N8">
        <f t="shared" si="2"/>
        <v>-0.5000000000000004</v>
      </c>
      <c r="O8">
        <f t="shared" si="3"/>
        <v>0.8660254037844384</v>
      </c>
    </row>
    <row r="9" spans="8:15" ht="12.75">
      <c r="H9" s="23" t="s">
        <v>51</v>
      </c>
      <c r="J9" s="7">
        <v>110</v>
      </c>
      <c r="K9">
        <v>0.707</v>
      </c>
      <c r="L9" s="25">
        <f t="shared" si="0"/>
        <v>-0.3420201433256687</v>
      </c>
      <c r="M9" s="25">
        <f t="shared" si="1"/>
        <v>0.9396926207859084</v>
      </c>
      <c r="N9" s="25">
        <f t="shared" si="2"/>
        <v>-0.766044443118978</v>
      </c>
      <c r="O9" s="25">
        <f t="shared" si="3"/>
        <v>-0.6427876096865393</v>
      </c>
    </row>
    <row r="10" spans="8:15" ht="12.75">
      <c r="H10" s="23" t="s">
        <v>52</v>
      </c>
      <c r="J10" s="7">
        <v>-110</v>
      </c>
      <c r="K10">
        <v>0.707</v>
      </c>
      <c r="L10" s="25">
        <f t="shared" si="0"/>
        <v>-0.3420201433256687</v>
      </c>
      <c r="M10" s="25">
        <f t="shared" si="1"/>
        <v>-0.9396926207859084</v>
      </c>
      <c r="N10" s="25">
        <f t="shared" si="2"/>
        <v>-0.766044443118978</v>
      </c>
      <c r="O10" s="25">
        <f t="shared" si="3"/>
        <v>0.6427876096865393</v>
      </c>
    </row>
    <row r="12" spans="2:8" ht="13.5" thickBot="1">
      <c r="B12" t="s">
        <v>33</v>
      </c>
      <c r="H12" t="s">
        <v>25</v>
      </c>
    </row>
    <row r="13" spans="1:15" ht="13.5" thickTop="1">
      <c r="A13" t="s">
        <v>34</v>
      </c>
      <c r="B13" t="s">
        <v>28</v>
      </c>
      <c r="C13" t="s">
        <v>29</v>
      </c>
      <c r="D13" t="s">
        <v>32</v>
      </c>
      <c r="E13" t="s">
        <v>30</v>
      </c>
      <c r="F13" t="s">
        <v>31</v>
      </c>
      <c r="H13" s="8" t="s">
        <v>10</v>
      </c>
      <c r="I13" s="9" t="s">
        <v>11</v>
      </c>
      <c r="J13" s="2" t="s">
        <v>12</v>
      </c>
      <c r="K13" s="2" t="s">
        <v>0</v>
      </c>
      <c r="L13" s="2" t="s">
        <v>1</v>
      </c>
      <c r="M13" s="2" t="s">
        <v>2</v>
      </c>
      <c r="N13" s="2" t="s">
        <v>4</v>
      </c>
      <c r="O13" s="3" t="s">
        <v>5</v>
      </c>
    </row>
    <row r="14" spans="1:15" ht="12.75">
      <c r="A14" t="s">
        <v>6</v>
      </c>
      <c r="B14" s="24">
        <f>K14*K$4+L14*L$4+M14*M$4+N14*N$4+O14*O$4</f>
        <v>0.9999559993546477</v>
      </c>
      <c r="C14" s="24">
        <f>K14*K$5+L14*L$5+M14*M$5+N14*N$5+O14*O$5</f>
        <v>2.5403784438715604E-05</v>
      </c>
      <c r="D14" s="24">
        <f>K14*K$6+L14*L$6+M14*M$6+N14*N$6+O14*O$6</f>
        <v>0</v>
      </c>
      <c r="E14" s="24">
        <f>K14*K$7+L14*L$7+M14*M$7+N14*N$7+O14*O$7</f>
        <v>9.992007221626409E-16</v>
      </c>
      <c r="F14" s="24">
        <f>K14*K$8+L14*L$8+M14*M$8+N14*N$8+O14*O$8</f>
        <v>7.216449660063518E-16</v>
      </c>
      <c r="H14" s="10" t="s">
        <v>6</v>
      </c>
      <c r="I14" s="11" t="s">
        <v>13</v>
      </c>
      <c r="J14" s="15" t="s">
        <v>18</v>
      </c>
      <c r="K14" s="1">
        <v>0</v>
      </c>
      <c r="L14" s="1">
        <v>1.366</v>
      </c>
      <c r="M14" s="1">
        <v>0.366</v>
      </c>
      <c r="N14" s="1">
        <v>-1.366</v>
      </c>
      <c r="O14" s="4">
        <v>0.366</v>
      </c>
    </row>
    <row r="15" spans="1:15" ht="12.75">
      <c r="A15" t="s">
        <v>3</v>
      </c>
      <c r="B15" s="24">
        <f>K15*K$4+L15*L$4+M15*M$4+N15*N$4+O15*O$4</f>
        <v>2.5403784438715604E-05</v>
      </c>
      <c r="C15" s="24">
        <f>K15*K$5+L15*L$5+M15*M$5+N15*N$5+O15*O$5</f>
        <v>0.9999559993546477</v>
      </c>
      <c r="D15" s="24">
        <f>K15*K$6+L15*L$6+M15*M$6+N15*N$6+O15*O$6</f>
        <v>0</v>
      </c>
      <c r="E15" s="24">
        <f>K15*K$7+L15*L$7+M15*M$7+N15*N$7+O15*O$7</f>
        <v>7.216449660063518E-16</v>
      </c>
      <c r="F15" s="24">
        <f>K15*K$8+L15*L$8+M15*M$8+N15*N$8+O15*O$8</f>
        <v>9.992007221626409E-16</v>
      </c>
      <c r="H15" s="10" t="s">
        <v>3</v>
      </c>
      <c r="I15" s="12" t="s">
        <v>14</v>
      </c>
      <c r="J15" s="15" t="s">
        <v>19</v>
      </c>
      <c r="K15" s="1">
        <v>0</v>
      </c>
      <c r="L15" s="1">
        <v>1.366</v>
      </c>
      <c r="M15" s="1">
        <v>-0.366</v>
      </c>
      <c r="N15" s="1">
        <v>-1.366</v>
      </c>
      <c r="O15" s="4">
        <v>-0.366</v>
      </c>
    </row>
    <row r="16" spans="1:15" ht="12.75">
      <c r="A16" t="s">
        <v>7</v>
      </c>
      <c r="B16" s="24">
        <f>K16*K$4+L16*L$4+M16*M$4+N16*N$4+O16*O$4</f>
        <v>-9.887045297651831E-05</v>
      </c>
      <c r="C16" s="24">
        <f>K16*K$5+L16*L$5+M16*M$5+N16*N$5+O16*O$5</f>
        <v>-9.887045297651831E-05</v>
      </c>
      <c r="D16" s="24">
        <f>K16*K$6+L16*L$6+M16*M$6+N16*N$6+O16*O$6</f>
        <v>0.9998798</v>
      </c>
      <c r="E16" s="24">
        <f>K16*K$7+L16*L$7+M16*M$7+N16*N$7+O16*O$7</f>
        <v>-2.0200000001580065E-05</v>
      </c>
      <c r="F16" s="24">
        <f>K16*K$8+L16*L$8+M16*M$8+N16*N$8+O16*O$8</f>
        <v>-2.0200000001580065E-05</v>
      </c>
      <c r="H16" s="10" t="s">
        <v>7</v>
      </c>
      <c r="I16" s="11" t="s">
        <v>15</v>
      </c>
      <c r="J16" s="15" t="s">
        <v>20</v>
      </c>
      <c r="K16" s="1">
        <v>0.4714</v>
      </c>
      <c r="L16" s="1">
        <v>-1.8214</v>
      </c>
      <c r="M16" s="1">
        <v>0</v>
      </c>
      <c r="N16" s="1">
        <v>2.488</v>
      </c>
      <c r="O16" s="4">
        <v>0</v>
      </c>
    </row>
    <row r="17" spans="1:15" ht="12.75">
      <c r="A17" t="s">
        <v>8</v>
      </c>
      <c r="B17" s="24">
        <f>K17*K$4+L17*L$4+M17*M$4+N17*N$4+O17*O$4</f>
        <v>-1.2734162706806718E-05</v>
      </c>
      <c r="C17" s="24">
        <f>K17*K$5+L17*L$5+M17*M$5+N17*N$5+O17*O$5</f>
        <v>-3.0398523403030175E-05</v>
      </c>
      <c r="D17" s="24">
        <f>K17*K$6+L17*L$6+M17*M$6+N17*N$6+O17*O$6</f>
        <v>-2.0200000000025753E-05</v>
      </c>
      <c r="E17" s="24">
        <f>K17*K$7+L17*L$7+M17*M$7+N17*N$7+O17*O$7</f>
        <v>0.9998862656047561</v>
      </c>
      <c r="F17" s="24">
        <f>K17*K$8+L17*L$8+M17*M$8+N17*N$8+O17*O$8</f>
        <v>-2.6665604756642702E-05</v>
      </c>
      <c r="H17" s="10" t="s">
        <v>8</v>
      </c>
      <c r="I17" s="11" t="s">
        <v>16</v>
      </c>
      <c r="J17" s="15" t="s">
        <v>21</v>
      </c>
      <c r="K17" s="1">
        <v>0.4714</v>
      </c>
      <c r="L17" s="1">
        <v>-0.4553</v>
      </c>
      <c r="M17" s="1">
        <v>0.366</v>
      </c>
      <c r="N17" s="1">
        <v>0.122</v>
      </c>
      <c r="O17" s="4">
        <v>-0.2113</v>
      </c>
    </row>
    <row r="18" spans="1:15" ht="13.5" thickBot="1">
      <c r="A18" t="s">
        <v>9</v>
      </c>
      <c r="B18" s="24">
        <f>K18*K$4+L18*L$4+M18*M$4+N18*N$4+O18*O$4</f>
        <v>-3.0398523403030175E-05</v>
      </c>
      <c r="C18" s="24">
        <f>K18*K$5+L18*L$5+M18*M$5+N18*N$5+O18*O$5</f>
        <v>-1.2734162706806718E-05</v>
      </c>
      <c r="D18" s="24">
        <f>K18*K$6+L18*L$6+M18*M$6+N18*N$6+O18*O$6</f>
        <v>-2.0200000000025753E-05</v>
      </c>
      <c r="E18" s="24">
        <f>K18*K$7+L18*L$7+M18*M$7+N18*N$7+O18*O$7</f>
        <v>-2.6665604756642702E-05</v>
      </c>
      <c r="F18" s="24">
        <f>K18*K$8+L18*L$8+M18*M$8+N18*N$8+O18*O$8</f>
        <v>0.9998862656047561</v>
      </c>
      <c r="H18" s="13" t="s">
        <v>9</v>
      </c>
      <c r="I18" s="14" t="s">
        <v>17</v>
      </c>
      <c r="J18" s="16" t="s">
        <v>22</v>
      </c>
      <c r="K18" s="5">
        <v>0.4714</v>
      </c>
      <c r="L18" s="5">
        <v>-0.4553</v>
      </c>
      <c r="M18" s="5">
        <v>-0.366</v>
      </c>
      <c r="N18" s="5">
        <v>0.122</v>
      </c>
      <c r="O18" s="6">
        <v>0.2113</v>
      </c>
    </row>
    <row r="19" spans="11:15" ht="13.5" thickTop="1">
      <c r="K19" s="24">
        <f>SUM(K14:K18)</f>
        <v>1.4142</v>
      </c>
      <c r="L19" s="24">
        <f>SUM(L14:L18)</f>
        <v>0</v>
      </c>
      <c r="M19" s="24">
        <f>SUM(M14:M18)</f>
        <v>0</v>
      </c>
      <c r="N19" s="24">
        <f>SUM(N14:N18)</f>
        <v>-2.220446049250313E-16</v>
      </c>
      <c r="O19" s="24">
        <f>SUM(O14:O18)</f>
        <v>0</v>
      </c>
    </row>
    <row r="20" ht="13.5" thickBot="1"/>
    <row r="21" spans="1:8" ht="13.5" thickBot="1">
      <c r="A21" s="26" t="s">
        <v>58</v>
      </c>
      <c r="B21" s="36" t="s">
        <v>33</v>
      </c>
      <c r="C21" s="37"/>
      <c r="D21" s="37"/>
      <c r="E21" s="37"/>
      <c r="F21" s="38"/>
      <c r="H21" t="s">
        <v>23</v>
      </c>
    </row>
    <row r="22" spans="1:21" ht="13.5" thickTop="1">
      <c r="A22" s="28" t="s">
        <v>34</v>
      </c>
      <c r="B22" s="29" t="s">
        <v>28</v>
      </c>
      <c r="C22" s="29" t="s">
        <v>29</v>
      </c>
      <c r="D22" s="29" t="s">
        <v>32</v>
      </c>
      <c r="E22" s="29" t="s">
        <v>30</v>
      </c>
      <c r="F22" s="30" t="s">
        <v>31</v>
      </c>
      <c r="H22" s="8" t="s">
        <v>10</v>
      </c>
      <c r="I22" s="9" t="s">
        <v>11</v>
      </c>
      <c r="J22" s="2" t="s">
        <v>12</v>
      </c>
      <c r="K22" s="2" t="s">
        <v>0</v>
      </c>
      <c r="L22" s="2" t="s">
        <v>1</v>
      </c>
      <c r="M22" s="2" t="s">
        <v>2</v>
      </c>
      <c r="N22" s="2" t="s">
        <v>4</v>
      </c>
      <c r="O22" s="3" t="s">
        <v>5</v>
      </c>
      <c r="Q22" s="2" t="s">
        <v>0</v>
      </c>
      <c r="R22" s="2" t="s">
        <v>1</v>
      </c>
      <c r="S22" s="2" t="s">
        <v>2</v>
      </c>
      <c r="T22" s="2" t="s">
        <v>4</v>
      </c>
      <c r="U22" s="3" t="s">
        <v>5</v>
      </c>
    </row>
    <row r="23" spans="1:21" ht="12.75">
      <c r="A23" s="28" t="s">
        <v>6</v>
      </c>
      <c r="B23" s="31">
        <f>K23*K$4+L23*L$4+M23*M$4+N23*N$4+O23*O$4</f>
        <v>1.0000249400321382</v>
      </c>
      <c r="C23" s="31">
        <f>K23*K$5+L23*L$5+M23*M$5+N23*N$5+O23*O$5</f>
        <v>2.5435161839781895E-05</v>
      </c>
      <c r="D23" s="31">
        <f>K23*K$6+L23*L$6+M23*M$6+N23*N$6+O23*O$6</f>
        <v>0</v>
      </c>
      <c r="E23" s="31">
        <f>K23*K$7+L23*L$7+M23*M$7+N23*N$7+O23*O$7</f>
        <v>9.992007221626409E-16</v>
      </c>
      <c r="F23" s="32">
        <f>K23*K$8+L23*L$8+M23*M$8+N23*N$8+O23*O$8</f>
        <v>8.881784197001252E-16</v>
      </c>
      <c r="G23" s="24"/>
      <c r="H23" s="10" t="s">
        <v>6</v>
      </c>
      <c r="I23" s="11" t="s">
        <v>13</v>
      </c>
      <c r="J23" s="15" t="s">
        <v>18</v>
      </c>
      <c r="K23" s="19">
        <f aca="true" t="shared" si="4" ref="K23:M27">Q23/32766.7421875*2</f>
        <v>0</v>
      </c>
      <c r="L23" s="19">
        <f t="shared" si="4"/>
        <v>1.3660942175791335</v>
      </c>
      <c r="M23" s="19">
        <f t="shared" si="4"/>
        <v>0.3660252225543898</v>
      </c>
      <c r="N23" s="19">
        <f>T23/32766.7421875*2</f>
        <v>-1.3660942175791335</v>
      </c>
      <c r="O23" s="20">
        <f>U23/32766.7421875*2</f>
        <v>0.3660252225543898</v>
      </c>
      <c r="Q23">
        <v>0</v>
      </c>
      <c r="R23">
        <v>22381.228515625</v>
      </c>
      <c r="S23">
        <v>5996.727050781</v>
      </c>
      <c r="T23">
        <v>-22381.228515625</v>
      </c>
      <c r="U23">
        <v>5996.727050781</v>
      </c>
    </row>
    <row r="24" spans="1:21" ht="12.75">
      <c r="A24" s="28" t="s">
        <v>3</v>
      </c>
      <c r="B24" s="31">
        <f>K24*K$4+L24*L$4+M24*M$4+N24*N$4+O24*O$4</f>
        <v>2.5435161839781895E-05</v>
      </c>
      <c r="C24" s="31">
        <f>K24*K$5+L24*L$5+M24*M$5+N24*N$5+O24*O$5</f>
        <v>1.0000249400321382</v>
      </c>
      <c r="D24" s="31">
        <f>K24*K$6+L24*L$6+M24*M$6+N24*N$6+O24*O$6</f>
        <v>0</v>
      </c>
      <c r="E24" s="31">
        <f>K24*K$7+L24*L$7+M24*M$7+N24*N$7+O24*O$7</f>
        <v>8.881784197001252E-16</v>
      </c>
      <c r="F24" s="32">
        <f>K24*K$8+L24*L$8+M24*M$8+N24*N$8+O24*O$8</f>
        <v>9.992007221626409E-16</v>
      </c>
      <c r="G24" s="24"/>
      <c r="H24" s="10" t="s">
        <v>3</v>
      </c>
      <c r="I24" s="12" t="s">
        <v>14</v>
      </c>
      <c r="J24" s="15" t="s">
        <v>19</v>
      </c>
      <c r="K24" s="19">
        <f t="shared" si="4"/>
        <v>0</v>
      </c>
      <c r="L24" s="19">
        <f t="shared" si="4"/>
        <v>1.3660942175791335</v>
      </c>
      <c r="M24" s="19">
        <f t="shared" si="4"/>
        <v>-0.3660252225543898</v>
      </c>
      <c r="N24" s="19">
        <f>T24/32766.7421875*2</f>
        <v>-1.3660942175791335</v>
      </c>
      <c r="O24" s="20">
        <f>U24/32766.7421875*2</f>
        <v>-0.3660252225543898</v>
      </c>
      <c r="Q24">
        <v>0</v>
      </c>
      <c r="R24">
        <v>22381.228515625</v>
      </c>
      <c r="S24">
        <v>-5996.727050781</v>
      </c>
      <c r="T24">
        <v>-22381.228515625</v>
      </c>
      <c r="U24">
        <v>-5996.727050781</v>
      </c>
    </row>
    <row r="25" spans="1:21" ht="12.75">
      <c r="A25" s="28" t="s">
        <v>7</v>
      </c>
      <c r="B25" s="31">
        <f>K25*K$4+L25*L$4+M25*M$4+N25*N$4+O25*O$4</f>
        <v>-9.900613666857794E-05</v>
      </c>
      <c r="C25" s="31">
        <f>K25*K$5+L25*L$5+M25*M$5+N25*N$5+O25*O$5</f>
        <v>-9.900613666857794E-05</v>
      </c>
      <c r="D25" s="31">
        <f>K25*K$6+L25*L$6+M25*M$6+N25*N$6+O25*O$6</f>
        <v>0.9999484694191294</v>
      </c>
      <c r="E25" s="31">
        <f>K25*K$7+L25*L$7+M25*M$7+N25*N$7+O25*O$7</f>
        <v>-2.0117727281165898E-05</v>
      </c>
      <c r="F25" s="32">
        <f>K25*K$8+L25*L$8+M25*M$8+N25*N$8+O25*O$8</f>
        <v>-2.0117727281165898E-05</v>
      </c>
      <c r="G25" s="24"/>
      <c r="H25" s="10" t="s">
        <v>7</v>
      </c>
      <c r="I25" s="11" t="s">
        <v>15</v>
      </c>
      <c r="J25" s="15" t="s">
        <v>20</v>
      </c>
      <c r="K25" s="19">
        <f t="shared" si="4"/>
        <v>0.4714324535429374</v>
      </c>
      <c r="L25" s="19">
        <f t="shared" si="4"/>
        <v>-1.82152551784715</v>
      </c>
      <c r="M25" s="19">
        <f t="shared" si="4"/>
        <v>0</v>
      </c>
      <c r="N25" s="19">
        <f>T25/32766.7421875*2</f>
        <v>2.488171242611423</v>
      </c>
      <c r="O25" s="20">
        <f>U25/32766.7421875*2</f>
        <v>0</v>
      </c>
      <c r="Q25">
        <v>7723.652832031</v>
      </c>
      <c r="R25">
        <v>-29842.728515625</v>
      </c>
      <c r="S25">
        <v>0</v>
      </c>
      <c r="T25">
        <v>40764.6328125</v>
      </c>
      <c r="U25">
        <v>0</v>
      </c>
    </row>
    <row r="26" spans="1:21" ht="12.75">
      <c r="A26" s="28" t="s">
        <v>8</v>
      </c>
      <c r="B26" s="31">
        <f>K26*K$4+L26*L$4+M26*M$4+N26*N$4+O26*O$4</f>
        <v>-1.276189102633607E-05</v>
      </c>
      <c r="C26" s="31">
        <f>K26*K$5+L26*L$5+M26*M$5+N26*N$5+O26*O$5</f>
        <v>-3.03971592141572E-05</v>
      </c>
      <c r="D26" s="31">
        <f>K26*K$6+L26*L$6+M26*M$6+N26*N$6+O26*O$6</f>
        <v>-2.020713772453442E-05</v>
      </c>
      <c r="E26" s="31">
        <f>K26*K$7+L26*L$7+M26*M$7+N26*N$7+O26*O$7</f>
        <v>0.9999551553522025</v>
      </c>
      <c r="F26" s="32">
        <f>K26*K$8+L26*L$8+M26*M$8+N26*N$8+O26*O$8</f>
        <v>-2.6714249908244003E-05</v>
      </c>
      <c r="G26" s="24"/>
      <c r="H26" s="10" t="s">
        <v>8</v>
      </c>
      <c r="I26" s="11" t="s">
        <v>16</v>
      </c>
      <c r="J26" s="15" t="s">
        <v>21</v>
      </c>
      <c r="K26" s="19">
        <f t="shared" si="4"/>
        <v>0.4714324535429374</v>
      </c>
      <c r="L26" s="19">
        <f t="shared" si="4"/>
        <v>-0.45533136924517453</v>
      </c>
      <c r="M26" s="19">
        <f t="shared" si="4"/>
        <v>0.3660252225543898</v>
      </c>
      <c r="N26" s="19">
        <f>T26/32766.7421875*2</f>
        <v>0.12200841745259329</v>
      </c>
      <c r="O26" s="20">
        <f>U26/32766.7421875*2</f>
        <v>-0.21131457904513415</v>
      </c>
      <c r="Q26">
        <v>7723.652832031</v>
      </c>
      <c r="R26">
        <v>-7459.862792969</v>
      </c>
      <c r="S26">
        <v>5996.727050781</v>
      </c>
      <c r="T26">
        <v>1998.909179687</v>
      </c>
      <c r="U26">
        <v>-3462.045166016</v>
      </c>
    </row>
    <row r="27" spans="1:21" ht="13.5" thickBot="1">
      <c r="A27" s="33" t="s">
        <v>9</v>
      </c>
      <c r="B27" s="34">
        <f>K27*K$4+L27*L$4+M27*M$4+N27*N$4+O27*O$4</f>
        <v>-3.03971592141572E-05</v>
      </c>
      <c r="C27" s="34">
        <f>K27*K$5+L27*L$5+M27*M$5+N27*N$5+O27*O$5</f>
        <v>-1.276189102633607E-05</v>
      </c>
      <c r="D27" s="34">
        <f>K27*K$6+L27*L$6+M27*M$6+N27*N$6+O27*O$6</f>
        <v>-2.020713772453442E-05</v>
      </c>
      <c r="E27" s="34">
        <f>K27*K$7+L27*L$7+M27*M$7+N27*N$7+O27*O$7</f>
        <v>-2.6714249908244003E-05</v>
      </c>
      <c r="F27" s="35">
        <f>K27*K$8+L27*L$8+M27*M$8+N27*N$8+O27*O$8</f>
        <v>0.9999551553522025</v>
      </c>
      <c r="G27" s="24"/>
      <c r="H27" s="13" t="s">
        <v>9</v>
      </c>
      <c r="I27" s="14" t="s">
        <v>17</v>
      </c>
      <c r="J27" s="16" t="s">
        <v>22</v>
      </c>
      <c r="K27" s="21">
        <f t="shared" si="4"/>
        <v>0.4714324535429374</v>
      </c>
      <c r="L27" s="21">
        <f t="shared" si="4"/>
        <v>-0.45533136924517453</v>
      </c>
      <c r="M27" s="21">
        <f t="shared" si="4"/>
        <v>-0.3660252225543898</v>
      </c>
      <c r="N27" s="21">
        <f>T27/32766.7421875*2</f>
        <v>0.12200841745259329</v>
      </c>
      <c r="O27" s="22">
        <f>U27/32766.7421875*2</f>
        <v>0.21131457904513415</v>
      </c>
      <c r="Q27">
        <v>7723.652832031</v>
      </c>
      <c r="R27">
        <v>-7459.862792969</v>
      </c>
      <c r="S27">
        <v>-5996.727050781</v>
      </c>
      <c r="T27">
        <v>1998.909179687</v>
      </c>
      <c r="U27">
        <v>3462.045166016</v>
      </c>
    </row>
    <row r="28" spans="11:15" ht="12.75">
      <c r="K28" s="24">
        <f>SUM(K23:K27)</f>
        <v>1.414297360628812</v>
      </c>
      <c r="L28" s="24">
        <f>SUM(L23:L27)</f>
        <v>1.7882076785991075E-07</v>
      </c>
      <c r="M28" s="24">
        <f>SUM(M23:M27)</f>
        <v>0</v>
      </c>
      <c r="N28" s="24">
        <f>SUM(N23:N27)</f>
        <v>-3.57641657594554E-07</v>
      </c>
      <c r="O28" s="24">
        <f>SUM(O23:O27)</f>
        <v>0</v>
      </c>
    </row>
    <row r="29" ht="13.5" thickBot="1"/>
    <row r="30" spans="1:8" ht="13.5" thickBot="1">
      <c r="A30" s="26" t="s">
        <v>59</v>
      </c>
      <c r="B30" s="27" t="s">
        <v>33</v>
      </c>
      <c r="C30" s="36"/>
      <c r="D30" s="37"/>
      <c r="E30" s="37"/>
      <c r="F30" s="38"/>
      <c r="H30" t="s">
        <v>35</v>
      </c>
    </row>
    <row r="31" spans="1:21" ht="13.5" thickTop="1">
      <c r="A31" s="28" t="s">
        <v>34</v>
      </c>
      <c r="B31" s="29" t="s">
        <v>28</v>
      </c>
      <c r="C31" s="29" t="s">
        <v>29</v>
      </c>
      <c r="D31" s="29" t="s">
        <v>32</v>
      </c>
      <c r="E31" s="29" t="s">
        <v>30</v>
      </c>
      <c r="F31" s="30" t="s">
        <v>31</v>
      </c>
      <c r="H31" s="8" t="s">
        <v>10</v>
      </c>
      <c r="I31" s="9" t="s">
        <v>11</v>
      </c>
      <c r="J31" s="2" t="s">
        <v>12</v>
      </c>
      <c r="K31" s="2" t="s">
        <v>0</v>
      </c>
      <c r="L31" s="2" t="s">
        <v>1</v>
      </c>
      <c r="M31" s="2" t="s">
        <v>2</v>
      </c>
      <c r="N31" s="2" t="s">
        <v>4</v>
      </c>
      <c r="O31" s="3" t="s">
        <v>5</v>
      </c>
      <c r="Q31" s="2" t="s">
        <v>0</v>
      </c>
      <c r="R31" s="2" t="s">
        <v>1</v>
      </c>
      <c r="S31" s="2" t="s">
        <v>2</v>
      </c>
      <c r="T31" s="2" t="s">
        <v>4</v>
      </c>
      <c r="U31" s="3" t="s">
        <v>5</v>
      </c>
    </row>
    <row r="32" spans="1:21" ht="12.75">
      <c r="A32" s="28" t="s">
        <v>6</v>
      </c>
      <c r="B32" s="31">
        <f>K32*K$4+L32*L$4+M32*M$4+N32*N$4+O32*O$4</f>
        <v>0.9998359142960354</v>
      </c>
      <c r="C32" s="31">
        <f>K32*K$5+L32*L$5+M32*M$5+N32*N$5+O32*O$5</f>
        <v>0.33320407366542554</v>
      </c>
      <c r="D32" s="31">
        <f>K32*K$6+L32*L$6+M32*M$6+N32*N$6+O32*O$6</f>
        <v>0.7893996890787143</v>
      </c>
      <c r="E32" s="31">
        <f>K32*K$9+L32*L$9+M32*M$9+N32*N$9+O32*O$9</f>
        <v>0.07303319755417273</v>
      </c>
      <c r="F32" s="32">
        <f>K32*K$10+L32*L$10+M32*M$10+N32*N$10+O32*O$10</f>
        <v>0.09548497815265977</v>
      </c>
      <c r="G32" s="24"/>
      <c r="H32" s="10" t="s">
        <v>6</v>
      </c>
      <c r="I32" s="11" t="s">
        <v>13</v>
      </c>
      <c r="J32" s="15" t="s">
        <v>18</v>
      </c>
      <c r="K32" s="19">
        <f aca="true" t="shared" si="5" ref="K32:M36">Q32/32766.7421875*2/1.582</f>
        <v>0.4458251934691155</v>
      </c>
      <c r="L32" s="19">
        <f t="shared" si="5"/>
        <v>0.3120574210671686</v>
      </c>
      <c r="M32" s="19">
        <f t="shared" si="5"/>
        <v>0.1801717507560595</v>
      </c>
      <c r="N32" s="19">
        <f>T32/32766.7421875*2/1.582</f>
        <v>0.16214385622888106</v>
      </c>
      <c r="O32" s="20">
        <f>U32/32766.7421875*2/1.582</f>
        <v>0.2808578638390813</v>
      </c>
      <c r="Q32">
        <v>11555.1171875</v>
      </c>
      <c r="R32">
        <v>8088.058105469</v>
      </c>
      <c r="S32">
        <v>4669.780273437</v>
      </c>
      <c r="T32">
        <v>4202.524414062</v>
      </c>
      <c r="U32">
        <v>7279.412597656</v>
      </c>
    </row>
    <row r="33" spans="1:21" ht="12.75">
      <c r="A33" s="28" t="s">
        <v>3</v>
      </c>
      <c r="B33" s="31">
        <f>K33*K$4+L33*L$4+M33*M$4+N33*N$4+O33*O$4</f>
        <v>0.33320407366542554</v>
      </c>
      <c r="C33" s="31">
        <f>K33*K$5+L33*L$5+M33*M$5+N33*N$5+O33*O$5</f>
        <v>0.9998359142960354</v>
      </c>
      <c r="D33" s="31">
        <f>K33*K$6+L33*L$6+M33*M$6+N33*N$6+O33*O$6</f>
        <v>0.7893996890787143</v>
      </c>
      <c r="E33" s="31">
        <f>K33*K$9+L33*L$9+M33*M$9+N33*N$9+O33*O$9</f>
        <v>0.09548497815265977</v>
      </c>
      <c r="F33" s="32">
        <f>K33*K$10+L33*L$10+M33*M$10+N33*N$10+O33*O$10</f>
        <v>0.07303319755417273</v>
      </c>
      <c r="G33" s="24"/>
      <c r="H33" s="10" t="s">
        <v>3</v>
      </c>
      <c r="I33" s="12" t="s">
        <v>14</v>
      </c>
      <c r="J33" s="15" t="s">
        <v>19</v>
      </c>
      <c r="K33" s="19">
        <f t="shared" si="5"/>
        <v>0.4458251934691155</v>
      </c>
      <c r="L33" s="19">
        <f t="shared" si="5"/>
        <v>0.3120574210671686</v>
      </c>
      <c r="M33" s="19">
        <f t="shared" si="5"/>
        <v>-0.1801717507560595</v>
      </c>
      <c r="N33" s="19">
        <f>T33/32766.7421875*2/1.582</f>
        <v>0.16214385622888106</v>
      </c>
      <c r="O33" s="20">
        <f>U33/32766.7421875*2/1.582</f>
        <v>-0.2808578638390813</v>
      </c>
      <c r="Q33">
        <v>11555.1171875</v>
      </c>
      <c r="R33">
        <v>8088.058105469</v>
      </c>
      <c r="S33">
        <v>-4669.780273437</v>
      </c>
      <c r="T33">
        <v>4202.524414062</v>
      </c>
      <c r="U33">
        <v>-7279.412597656</v>
      </c>
    </row>
    <row r="34" spans="1:21" ht="12.75">
      <c r="A34" s="28" t="s">
        <v>7</v>
      </c>
      <c r="B34" s="31">
        <f>K34*K$4+L34*L$4+M34*M$4+N34*N$4+O34*O$4</f>
        <v>0.7894091168096822</v>
      </c>
      <c r="C34" s="31">
        <f>K34*K$5+L34*L$5+M34*M$5+N34*N$5+O34*O$5</f>
        <v>0.7894091168096822</v>
      </c>
      <c r="D34" s="31">
        <f>K34*K$6+L34*L$6+M34*M$6+N34*N$6+O34*O$6</f>
        <v>0.9998359180141583</v>
      </c>
      <c r="E34" s="31">
        <f>K34*K$9+L34*L$9+M34*M$9+N34*N$9+O34*O$9</f>
        <v>-0.05647333151634662</v>
      </c>
      <c r="F34" s="32">
        <f>K34*K$10+L34*L$10+M34*M$10+N34*N$10+O34*O$10</f>
        <v>-0.05647333151634662</v>
      </c>
      <c r="G34" s="24">
        <f>ABS(B34)+ABS(C34)+ABS(D34)+ABS(E34)+ABS(F34)</f>
        <v>2.6916008146662165</v>
      </c>
      <c r="H34" s="10" t="s">
        <v>7</v>
      </c>
      <c r="I34" s="11" t="s">
        <v>15</v>
      </c>
      <c r="J34" s="15" t="s">
        <v>20</v>
      </c>
      <c r="K34" s="19">
        <f t="shared" si="5"/>
        <v>0.4458251934691155</v>
      </c>
      <c r="L34" s="19">
        <f t="shared" si="5"/>
        <v>0.36033551373102246</v>
      </c>
      <c r="M34" s="19">
        <f t="shared" si="5"/>
        <v>0</v>
      </c>
      <c r="N34" s="19">
        <f>T34/32766.7421875*2/1.582</f>
        <v>0.3243019925004712</v>
      </c>
      <c r="O34" s="20">
        <f>U34/32766.7421875*2/1.582</f>
        <v>0</v>
      </c>
      <c r="Q34">
        <v>11555.1171875</v>
      </c>
      <c r="R34">
        <v>9339.353515625</v>
      </c>
      <c r="S34">
        <v>0</v>
      </c>
      <c r="T34">
        <v>8405.418945312</v>
      </c>
      <c r="U34">
        <v>0</v>
      </c>
    </row>
    <row r="35" spans="1:21" ht="12.75">
      <c r="A35" s="28" t="s">
        <v>8</v>
      </c>
      <c r="B35" s="31">
        <f>K35*K$4+L35*L$4+M35*M$4+N35*N$4+O35*O$4</f>
        <v>0.07309731778299461</v>
      </c>
      <c r="C35" s="31">
        <f>K35*K$5+L35*L$5+M35*M$5+N35*N$5+O35*O$5</f>
        <v>0.09542937675488314</v>
      </c>
      <c r="D35" s="31">
        <f>K35*K$6+L35*L$6+M35*M$6+N35*N$6+O35*O$6</f>
        <v>-0.056483048003949765</v>
      </c>
      <c r="E35" s="31">
        <f>K35*K$9+L35*L$9+M35*M$9+N35*N$9+O35*O$9</f>
        <v>0.9998358842608137</v>
      </c>
      <c r="F35" s="32">
        <f>K35*K$10+L35*L$10+M35*M$10+N35*N$10+O35*O$10</f>
        <v>0.09553037430218017</v>
      </c>
      <c r="G35" s="24"/>
      <c r="H35" s="10" t="s">
        <v>8</v>
      </c>
      <c r="I35" s="11" t="s">
        <v>54</v>
      </c>
      <c r="J35" s="17" t="s">
        <v>56</v>
      </c>
      <c r="K35" s="19">
        <f t="shared" si="5"/>
        <v>0.4458251934691155</v>
      </c>
      <c r="L35" s="19">
        <f t="shared" si="5"/>
        <v>-0.12320001331649562</v>
      </c>
      <c r="M35" s="19">
        <f t="shared" si="5"/>
        <v>0.33861986411604994</v>
      </c>
      <c r="N35" s="19">
        <f>T35/32766.7421875*2/1.582</f>
        <v>-0.24848144647011877</v>
      </c>
      <c r="O35" s="20">
        <f>U35/32766.7421875*2/1.582</f>
        <v>-0.20839568995933436</v>
      </c>
      <c r="Q35">
        <v>11555.1171875</v>
      </c>
      <c r="R35">
        <v>-3193.158691406</v>
      </c>
      <c r="S35">
        <v>8776.516601562</v>
      </c>
      <c r="T35">
        <v>-6440.264648437</v>
      </c>
      <c r="U35">
        <v>-5401.302246094</v>
      </c>
    </row>
    <row r="36" spans="1:21" ht="13.5" thickBot="1">
      <c r="A36" s="33" t="s">
        <v>9</v>
      </c>
      <c r="B36" s="34">
        <f>K36*K$4+L36*L$4+M36*M$4+N36*N$4+O36*O$4</f>
        <v>0.09542937675488314</v>
      </c>
      <c r="C36" s="34">
        <f>K36*K$5+L36*L$5+M36*M$5+N36*N$5+O36*O$5</f>
        <v>0.07309731778299461</v>
      </c>
      <c r="D36" s="34">
        <f>K36*K$6+L36*L$6+M36*M$6+N36*N$6+O36*O$6</f>
        <v>-0.056483048003949765</v>
      </c>
      <c r="E36" s="34">
        <f>K36*K$9+L36*L$9+M36*M$9+N36*N$9+O36*O$9</f>
        <v>0.09553037430218017</v>
      </c>
      <c r="F36" s="35">
        <f>K36*K$10+L36*L$10+M36*M$10+N36*N$10+O36*O$10</f>
        <v>0.9998358842608137</v>
      </c>
      <c r="G36" s="24"/>
      <c r="H36" s="13" t="s">
        <v>9</v>
      </c>
      <c r="I36" s="14" t="s">
        <v>55</v>
      </c>
      <c r="J36" s="18" t="s">
        <v>57</v>
      </c>
      <c r="K36" s="21">
        <f t="shared" si="5"/>
        <v>0.4458251934691155</v>
      </c>
      <c r="L36" s="21">
        <f t="shared" si="5"/>
        <v>-0.12320001331649562</v>
      </c>
      <c r="M36" s="21">
        <f t="shared" si="5"/>
        <v>-0.33861986411604994</v>
      </c>
      <c r="N36" s="21">
        <f>T36/32766.7421875*2/1.582</f>
        <v>-0.24848144647011877</v>
      </c>
      <c r="O36" s="22">
        <f>U36/32766.7421875*2/1.582</f>
        <v>0.20839568995933436</v>
      </c>
      <c r="Q36">
        <v>11555.1171875</v>
      </c>
      <c r="R36">
        <v>-3193.158691406</v>
      </c>
      <c r="S36">
        <v>-8776.516601562</v>
      </c>
      <c r="T36">
        <v>-6440.264648437</v>
      </c>
      <c r="U36">
        <v>5401.302246094</v>
      </c>
    </row>
    <row r="37" spans="11:15" ht="12.75">
      <c r="K37" s="24">
        <f>SUM(K32:K36)</f>
        <v>2.229125967345577</v>
      </c>
      <c r="L37" s="24">
        <f>SUM(L32:L36)</f>
        <v>0.7380503292323684</v>
      </c>
      <c r="M37" s="24">
        <f>SUM(M32:M36)</f>
        <v>0</v>
      </c>
      <c r="N37" s="24">
        <f>SUM(N32:N36)</f>
        <v>0.15162681201799577</v>
      </c>
      <c r="O37" s="24">
        <f>SUM(O32:O36)</f>
        <v>0</v>
      </c>
    </row>
    <row r="38" ht="13.5" thickBot="1"/>
    <row r="39" spans="1:8" ht="13.5" thickBot="1">
      <c r="A39" s="26" t="s">
        <v>60</v>
      </c>
      <c r="B39" s="27" t="s">
        <v>33</v>
      </c>
      <c r="C39" s="36"/>
      <c r="D39" s="37"/>
      <c r="E39" s="37"/>
      <c r="F39" s="38"/>
      <c r="H39" t="s">
        <v>48</v>
      </c>
    </row>
    <row r="40" spans="1:21" ht="13.5" thickTop="1">
      <c r="A40" s="28" t="s">
        <v>34</v>
      </c>
      <c r="B40" s="29" t="s">
        <v>28</v>
      </c>
      <c r="C40" s="29" t="s">
        <v>29</v>
      </c>
      <c r="D40" s="29" t="s">
        <v>32</v>
      </c>
      <c r="E40" s="29" t="s">
        <v>30</v>
      </c>
      <c r="F40" s="30" t="s">
        <v>31</v>
      </c>
      <c r="H40" s="8" t="s">
        <v>10</v>
      </c>
      <c r="I40" s="9" t="s">
        <v>11</v>
      </c>
      <c r="J40" s="2" t="s">
        <v>12</v>
      </c>
      <c r="K40" s="2" t="s">
        <v>0</v>
      </c>
      <c r="L40" s="2" t="s">
        <v>1</v>
      </c>
      <c r="M40" s="2" t="s">
        <v>2</v>
      </c>
      <c r="N40" s="2" t="s">
        <v>4</v>
      </c>
      <c r="O40" s="3" t="s">
        <v>5</v>
      </c>
      <c r="Q40" s="2" t="s">
        <v>0</v>
      </c>
      <c r="R40" s="2" t="s">
        <v>1</v>
      </c>
      <c r="S40" s="2" t="s">
        <v>2</v>
      </c>
      <c r="T40" s="2" t="s">
        <v>4</v>
      </c>
      <c r="U40" s="3" t="s">
        <v>5</v>
      </c>
    </row>
    <row r="41" spans="1:24" ht="12.75">
      <c r="A41" s="28" t="s">
        <v>6</v>
      </c>
      <c r="B41" s="31">
        <f>K41*K$4+L41*L$4+M41*M$4+N41*N$4+O41*O$4</f>
        <v>1.3018143207572028</v>
      </c>
      <c r="C41" s="31">
        <f>K41*K$5+L41*L$5+M41*M$5+N41*N$5+O41*O$5</f>
        <v>0.34237823690924396</v>
      </c>
      <c r="D41" s="31">
        <f>K41*K$6+L41*L$6+M41*M$6+N41*N$6+O41*O$6</f>
        <v>0.902963811784752</v>
      </c>
      <c r="E41" s="31">
        <f>K41*K$9+L41*L$9+M41*M$9+N41*N$9+O41*O$9</f>
        <v>0.4217816489086247</v>
      </c>
      <c r="F41" s="32">
        <f>K41*K$10+L41*L$10+M41*M$10+N41*N$10+O41*O$10</f>
        <v>-0.23595009172156922</v>
      </c>
      <c r="G41" s="24"/>
      <c r="H41" s="10" t="s">
        <v>6</v>
      </c>
      <c r="I41" s="11" t="s">
        <v>13</v>
      </c>
      <c r="J41" s="15" t="s">
        <v>18</v>
      </c>
      <c r="K41" s="19">
        <f>Q41/32766.7421875/0.555</f>
        <v>0.4234233783154743</v>
      </c>
      <c r="L41" s="19">
        <f>R41/32766.7421875/0.555</f>
        <v>0.6036034833157117</v>
      </c>
      <c r="M41" s="19">
        <f>S41/32766.7421875/0.555</f>
        <v>0.522522428010629</v>
      </c>
      <c r="N41" s="19">
        <f aca="true" t="shared" si="6" ref="N41:O45">T41/32766.7421875/0.555</f>
        <v>0</v>
      </c>
      <c r="O41" s="19">
        <f>U41/32766.7421875/0.555</f>
        <v>0.2522522168103059</v>
      </c>
      <c r="Q41">
        <v>7700.18359375</v>
      </c>
      <c r="R41">
        <v>10976.856445312</v>
      </c>
      <c r="S41">
        <v>9502.353515625</v>
      </c>
      <c r="T41">
        <v>0</v>
      </c>
      <c r="U41">
        <v>4587.343261719</v>
      </c>
      <c r="W41">
        <v>0</v>
      </c>
      <c r="X41">
        <v>4915.010742187</v>
      </c>
    </row>
    <row r="42" spans="1:24" ht="12.75">
      <c r="A42" s="28" t="s">
        <v>3</v>
      </c>
      <c r="B42" s="31">
        <f>K42*K$4+L42*L$4+M42*M$4+N42*N$4+O42*O$4</f>
        <v>0.34237823690924396</v>
      </c>
      <c r="C42" s="31">
        <f>K42*K$5+L42*L$5+M42*M$5+N42*N$5+O42*O$5</f>
        <v>1.3018143207572028</v>
      </c>
      <c r="D42" s="31">
        <f>K42*K$6+L42*L$6+M42*M$6+N42*N$6+O42*O$6</f>
        <v>0.902963811784752</v>
      </c>
      <c r="E42" s="31">
        <f>K42*K$9+L42*L$9+M42*M$9+N42*N$9+O42*O$9</f>
        <v>-0.23595009172156922</v>
      </c>
      <c r="F42" s="32">
        <f>K42*K$10+L42*L$10+M42*M$10+N42*N$10+O42*O$10</f>
        <v>0.4217816489086247</v>
      </c>
      <c r="G42" s="24"/>
      <c r="H42" s="10" t="s">
        <v>3</v>
      </c>
      <c r="I42" s="12" t="s">
        <v>14</v>
      </c>
      <c r="J42" s="15" t="s">
        <v>19</v>
      </c>
      <c r="K42" s="19">
        <f>Q42/32766.7421875/0.555</f>
        <v>0.4234233783154743</v>
      </c>
      <c r="L42" s="19">
        <f>R42/32766.7421875/0.555</f>
        <v>0.6036034833157117</v>
      </c>
      <c r="M42" s="19">
        <f>S42/32766.7421875/0.555</f>
        <v>-0.522522428010629</v>
      </c>
      <c r="N42" s="19">
        <f t="shared" si="6"/>
        <v>0</v>
      </c>
      <c r="O42" s="19">
        <f>U42/32766.7421875/0.555</f>
        <v>-0.2522522168103059</v>
      </c>
      <c r="Q42">
        <v>7700.18359375</v>
      </c>
      <c r="R42">
        <v>10976.856445312</v>
      </c>
      <c r="S42">
        <v>-9502.353515625</v>
      </c>
      <c r="T42">
        <v>0</v>
      </c>
      <c r="U42">
        <v>-4587.343261719</v>
      </c>
      <c r="W42">
        <v>0</v>
      </c>
      <c r="X42">
        <v>-4915.010742187</v>
      </c>
    </row>
    <row r="43" spans="1:24" ht="12.75">
      <c r="A43" s="28" t="s">
        <v>7</v>
      </c>
      <c r="B43" s="31">
        <f>K43*K$4+L43*L$4+M43*M$4+N43*N$4+O43*O$4</f>
        <v>0.7642472592376425</v>
      </c>
      <c r="C43" s="31">
        <f>K43*K$5+L43*L$5+M43*M$5+N43*N$5+O43*O$5</f>
        <v>0.7642472592376425</v>
      </c>
      <c r="D43" s="31">
        <f>K43*K$6+L43*L$6+M43*M$6+N43*N$6+O43*O$6</f>
        <v>0.9997116740567447</v>
      </c>
      <c r="E43" s="31">
        <f>K43*K$9+L43*L$9+M43*M$9+N43*N$9+O43*O$9</f>
        <v>-0.278115222409936</v>
      </c>
      <c r="F43" s="32">
        <f>K43*K$10+L43*L$10+M43*M$10+N43*N$10+O43*O$10</f>
        <v>-0.278115222409936</v>
      </c>
      <c r="G43" s="24">
        <f>ABS(B43)+ABS(C43)+ABS(D43)+ABS(E43)+ABS(F43)</f>
        <v>3.084436637351901</v>
      </c>
      <c r="H43" s="10" t="s">
        <v>7</v>
      </c>
      <c r="I43" s="11" t="s">
        <v>15</v>
      </c>
      <c r="J43" s="15" t="s">
        <v>20</v>
      </c>
      <c r="K43" s="19">
        <f>Q43/32766.7421875/0.555</f>
        <v>0.21621621460521115</v>
      </c>
      <c r="L43" s="19">
        <f>R43/32766.7421875/0.555</f>
        <v>0.5135135113655159</v>
      </c>
      <c r="M43" s="19">
        <f>S43/32766.7421875/0.555</f>
        <v>0</v>
      </c>
      <c r="N43" s="19">
        <f t="shared" si="6"/>
        <v>0.3333332989653445</v>
      </c>
      <c r="O43" s="19">
        <f>U43/32766.7421875/0.555</f>
        <v>0</v>
      </c>
      <c r="Q43">
        <v>3932.009033203</v>
      </c>
      <c r="R43">
        <v>9338.521484375</v>
      </c>
      <c r="S43">
        <v>0</v>
      </c>
      <c r="T43">
        <v>6061.846679687</v>
      </c>
      <c r="U43">
        <v>0</v>
      </c>
      <c r="W43">
        <v>0</v>
      </c>
      <c r="X43">
        <v>6717.181152344</v>
      </c>
    </row>
    <row r="44" spans="1:24" ht="12.75">
      <c r="A44" s="28" t="s">
        <v>8</v>
      </c>
      <c r="B44" s="31">
        <f>K44*K$4+L44*L$4+M44*M$4+N44*N$4+O44*O$4</f>
        <v>0.3078403114208478</v>
      </c>
      <c r="C44" s="31">
        <f>K44*K$5+L44*L$5+M44*M$5+N44*N$5+O44*O$5</f>
        <v>-0.4218892937249946</v>
      </c>
      <c r="D44" s="31">
        <f>K44*K$6+L44*L$6+M44*M$6+N44*N$6+O44*O$6</f>
        <v>-0.1751350296791906</v>
      </c>
      <c r="E44" s="31">
        <f>K44*K$9+L44*L$9+M44*M$9+N44*N$9+O44*O$9</f>
        <v>1.4600072178943402</v>
      </c>
      <c r="F44" s="32">
        <f>K44*K$10+L44*L$10+M44*M$10+N44*N$10+O44*O$10</f>
        <v>0.08856416764521441</v>
      </c>
      <c r="G44" s="24"/>
      <c r="H44" s="10" t="s">
        <v>8</v>
      </c>
      <c r="I44" s="11" t="s">
        <v>54</v>
      </c>
      <c r="J44" s="17" t="s">
        <v>56</v>
      </c>
      <c r="K44" s="19">
        <f>Q44/32766.7421875/0.555</f>
        <v>0.7207206348008175</v>
      </c>
      <c r="L44" s="19">
        <f>R44/32766.7421875/0.555</f>
        <v>-0.6126124536607918</v>
      </c>
      <c r="M44" s="19">
        <f>S44/32766.7421875/0.555</f>
        <v>0.7297296051458425</v>
      </c>
      <c r="N44" s="19">
        <f t="shared" si="6"/>
        <v>-0.07207206482257679</v>
      </c>
      <c r="O44" s="19">
        <f>U44/32766.7421875/0.555</f>
        <v>0</v>
      </c>
      <c r="Q44">
        <v>13106.6953125</v>
      </c>
      <c r="R44">
        <v>-11140.689453125</v>
      </c>
      <c r="S44">
        <v>13270.528320312</v>
      </c>
      <c r="T44">
        <v>-1310.669555664</v>
      </c>
      <c r="U44">
        <v>0</v>
      </c>
      <c r="W44">
        <v>-1146.83581543</v>
      </c>
      <c r="X44">
        <v>0</v>
      </c>
    </row>
    <row r="45" spans="1:24" ht="13.5" thickBot="1">
      <c r="A45" s="33" t="s">
        <v>9</v>
      </c>
      <c r="B45" s="34">
        <f>K45*K$4+L45*L$4+M45*M$4+N45*N$4+O45*O$4</f>
        <v>-0.4218892937249946</v>
      </c>
      <c r="C45" s="34">
        <f>K45*K$5+L45*L$5+M45*M$5+N45*N$5+O45*O$5</f>
        <v>0.3078403114208478</v>
      </c>
      <c r="D45" s="34">
        <f>K45*K$6+L45*L$6+M45*M$6+N45*N$6+O45*O$6</f>
        <v>-0.1751350296791906</v>
      </c>
      <c r="E45" s="34">
        <f>K45*K$9+L45*L$9+M45*M$9+N45*N$9+O45*O$9</f>
        <v>0.08856416764521441</v>
      </c>
      <c r="F45" s="35">
        <f>K45*K$10+L45*L$10+M45*M$10+N45*N$10+O45*O$10</f>
        <v>1.4600072178943402</v>
      </c>
      <c r="G45" s="24"/>
      <c r="H45" s="13" t="s">
        <v>9</v>
      </c>
      <c r="I45" s="14" t="s">
        <v>55</v>
      </c>
      <c r="J45" s="18" t="s">
        <v>57</v>
      </c>
      <c r="K45" s="19">
        <f>Q45/32766.7421875/0.555</f>
        <v>0.7207206348008175</v>
      </c>
      <c r="L45" s="19">
        <f>R45/32766.7421875/0.555</f>
        <v>-0.6126124536607918</v>
      </c>
      <c r="M45" s="19">
        <f>S45/32766.7421875/0.555</f>
        <v>-0.7297296051458425</v>
      </c>
      <c r="N45" s="19">
        <f t="shared" si="6"/>
        <v>-0.07207206482257679</v>
      </c>
      <c r="O45" s="19">
        <f>U45/32766.7421875/0.555</f>
        <v>0</v>
      </c>
      <c r="Q45">
        <v>13106.6953125</v>
      </c>
      <c r="R45">
        <v>-11140.689453125</v>
      </c>
      <c r="S45">
        <v>-13270.528320312</v>
      </c>
      <c r="T45">
        <v>-1310.669555664</v>
      </c>
      <c r="U45">
        <v>0</v>
      </c>
      <c r="W45">
        <v>-1146.83581543</v>
      </c>
      <c r="X45">
        <v>0</v>
      </c>
    </row>
    <row r="46" spans="11:15" ht="12.75">
      <c r="K46" s="24">
        <f>SUM(K41:K45)</f>
        <v>2.504504240837795</v>
      </c>
      <c r="L46" s="24">
        <f>SUM(L41:L45)</f>
        <v>0.4954955706753559</v>
      </c>
      <c r="M46" s="24">
        <f>SUM(M41:M45)</f>
        <v>0</v>
      </c>
      <c r="N46" s="24">
        <f>SUM(N41:N45)</f>
        <v>0.18918916932019098</v>
      </c>
      <c r="O46" s="24">
        <f>SUM(O41:O45)</f>
        <v>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8"/>
  <sheetViews>
    <sheetView workbookViewId="0" topLeftCell="A1">
      <selection activeCell="G5" sqref="G5"/>
    </sheetView>
  </sheetViews>
  <sheetFormatPr defaultColWidth="9.140625" defaultRowHeight="12.75"/>
  <cols>
    <col min="2" max="2" width="18.28125" style="0" customWidth="1"/>
    <col min="14" max="14" width="12.421875" style="0" bestFit="1" customWidth="1"/>
  </cols>
  <sheetData>
    <row r="1" ht="12.75">
      <c r="B1" t="s">
        <v>37</v>
      </c>
    </row>
    <row r="3" spans="2:7" ht="12.75">
      <c r="B3" t="s">
        <v>38</v>
      </c>
      <c r="C3">
        <f>Data!K25</f>
        <v>0.4714324535429374</v>
      </c>
      <c r="D3">
        <f>Data!L25</f>
        <v>-1.82152551784715</v>
      </c>
      <c r="E3">
        <f>Data!M25</f>
        <v>0</v>
      </c>
      <c r="F3">
        <f>Data!N25</f>
        <v>2.488171242611423</v>
      </c>
      <c r="G3">
        <f>Data!O25</f>
        <v>0</v>
      </c>
    </row>
    <row r="4" spans="2:7" ht="12.75">
      <c r="B4" t="s">
        <v>39</v>
      </c>
      <c r="C4">
        <f>Data!K34</f>
        <v>0.4458251934691155</v>
      </c>
      <c r="D4">
        <f>Data!L34</f>
        <v>0.36033551373102246</v>
      </c>
      <c r="E4">
        <f>Data!M34</f>
        <v>0</v>
      </c>
      <c r="F4">
        <f>Data!N34</f>
        <v>0.3243019925004712</v>
      </c>
      <c r="G4">
        <f>Data!O34</f>
        <v>0</v>
      </c>
    </row>
    <row r="5" spans="2:7" ht="12.75">
      <c r="B5" t="s">
        <v>40</v>
      </c>
      <c r="C5" s="39">
        <f>Data!K43</f>
        <v>0.21621621460521115</v>
      </c>
      <c r="D5" s="39">
        <f>Data!L43</f>
        <v>0.5135135113655159</v>
      </c>
      <c r="E5" s="39">
        <f>Data!M43</f>
        <v>0</v>
      </c>
      <c r="F5" s="39">
        <f>Data!N43</f>
        <v>0.3333332989653445</v>
      </c>
      <c r="G5" s="39">
        <f>Data!O43</f>
        <v>0</v>
      </c>
    </row>
    <row r="7" spans="2:18" ht="12.75">
      <c r="B7" t="s">
        <v>36</v>
      </c>
      <c r="C7" t="s">
        <v>0</v>
      </c>
      <c r="D7" t="s">
        <v>1</v>
      </c>
      <c r="E7" t="s">
        <v>2</v>
      </c>
      <c r="F7" t="s">
        <v>4</v>
      </c>
      <c r="G7" t="s">
        <v>5</v>
      </c>
      <c r="I7" t="s">
        <v>41</v>
      </c>
      <c r="J7" t="s">
        <v>42</v>
      </c>
      <c r="K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49</v>
      </c>
      <c r="R7" t="s">
        <v>50</v>
      </c>
    </row>
    <row r="8" spans="1:18" ht="12.75">
      <c r="A8">
        <v>0</v>
      </c>
      <c r="B8">
        <v>0</v>
      </c>
      <c r="C8">
        <v>0.707</v>
      </c>
      <c r="D8">
        <f>COS(B8/180*PI())</f>
        <v>1</v>
      </c>
      <c r="E8">
        <f>SIN(B8/180*PI())</f>
        <v>0</v>
      </c>
      <c r="F8">
        <f>COS(2*B8/180*PI())</f>
        <v>1</v>
      </c>
      <c r="G8">
        <f>SIN(2*B8/180*PI())</f>
        <v>0</v>
      </c>
      <c r="I8">
        <f>C8*C$3+D8*D$3+E8*E$3+F8*F$3+G8*G$3</f>
        <v>0.9999484694191294</v>
      </c>
      <c r="J8">
        <f>C8*C$4+D8*D$4+E8*E$4+F8*F$4+G8*G$4</f>
        <v>0.9998359180141583</v>
      </c>
      <c r="K8">
        <f>C8*C$5+D8*D$5+E8*E$5+F8*F$5+G8*G$5</f>
        <v>0.9997116740567447</v>
      </c>
      <c r="M8">
        <f>IF(I8&gt;0,I8,"")</f>
        <v>0.9999484694191294</v>
      </c>
      <c r="N8">
        <f aca="true" t="shared" si="0" ref="N8:N14">IF(I8&lt;=0,-I8,"")</f>
      </c>
      <c r="O8">
        <f>IF(J8&gt;0,J8,"")</f>
        <v>0.9998359180141583</v>
      </c>
      <c r="P8">
        <f>IF(J8&lt;=0,-J8,"")</f>
      </c>
      <c r="Q8">
        <f>IF(K8&gt;0,K8,"")</f>
        <v>0.9997116740567447</v>
      </c>
      <c r="R8">
        <f>IF(K8&lt;=0,-K8,"")</f>
      </c>
    </row>
    <row r="9" spans="2:18" ht="12.75">
      <c r="B9">
        <f>B8+5</f>
        <v>5</v>
      </c>
      <c r="C9">
        <v>0.707</v>
      </c>
      <c r="D9">
        <f aca="true" t="shared" si="1" ref="D9:D43">COS(B9/180*PI())</f>
        <v>0.9961946980917455</v>
      </c>
      <c r="E9">
        <f aca="true" t="shared" si="2" ref="E9:E43">SIN(B9/180*PI())</f>
        <v>0.08715574274765817</v>
      </c>
      <c r="F9">
        <f aca="true" t="shared" si="3" ref="F9:F43">COS(2*B9/180*PI())</f>
        <v>0.984807753012208</v>
      </c>
      <c r="G9">
        <f aca="true" t="shared" si="4" ref="G9:G43">SIN(2*B9/180*PI())</f>
        <v>0.17364817766693033</v>
      </c>
      <c r="I9">
        <f aca="true" t="shared" si="5" ref="I9:I43">C9*C$3+D9*D$3+E9*E$3+F9*F$3+G9*G$3</f>
        <v>0.9690790118824535</v>
      </c>
      <c r="J9">
        <f aca="true" t="shared" si="6" ref="J9:J43">C9*C$4+D9*D$4+E9*E$4+F9*F$4+G9*G$4</f>
        <v>0.9935378566274455</v>
      </c>
      <c r="K9">
        <f aca="true" t="shared" si="7" ref="K9:K43">C9*C$5+D9*D$5+E9*E$5+F9*F$5+G9*G$5</f>
        <v>0.9926935183048939</v>
      </c>
      <c r="M9">
        <f aca="true" t="shared" si="8" ref="M9:M43">IF(I9&gt;0,I9,"")</f>
        <v>0.9690790118824535</v>
      </c>
      <c r="N9">
        <f t="shared" si="0"/>
      </c>
      <c r="O9">
        <f aca="true" t="shared" si="9" ref="O9:O72">IF(J9&gt;0,J9,"")</f>
        <v>0.9935378566274455</v>
      </c>
      <c r="P9">
        <f aca="true" t="shared" si="10" ref="P9:P72">IF(J9&lt;=0,-J9,"")</f>
      </c>
      <c r="Q9">
        <f aca="true" t="shared" si="11" ref="Q9:Q72">IF(K9&gt;0,K9,"")</f>
        <v>0.9926935183048939</v>
      </c>
      <c r="R9">
        <f aca="true" t="shared" si="12" ref="R9:R72">IF(K9&lt;=0,-K9,"")</f>
      </c>
    </row>
    <row r="10" spans="1:18" ht="12.75">
      <c r="A10">
        <v>350</v>
      </c>
      <c r="B10">
        <f aca="true" t="shared" si="13" ref="B10:B73">B9+5</f>
        <v>10</v>
      </c>
      <c r="C10">
        <v>0.707</v>
      </c>
      <c r="D10">
        <f t="shared" si="1"/>
        <v>0.984807753012208</v>
      </c>
      <c r="E10">
        <f t="shared" si="2"/>
        <v>0.17364817766693033</v>
      </c>
      <c r="F10">
        <f t="shared" si="3"/>
        <v>0.9396926207859084</v>
      </c>
      <c r="G10">
        <f t="shared" si="4"/>
        <v>0.3420201433256687</v>
      </c>
      <c r="I10">
        <f t="shared" si="5"/>
        <v>0.8775664483030645</v>
      </c>
      <c r="J10">
        <f t="shared" si="6"/>
        <v>0.9748038086494724</v>
      </c>
      <c r="K10">
        <f t="shared" si="7"/>
        <v>0.9718077922951243</v>
      </c>
      <c r="M10">
        <f t="shared" si="8"/>
        <v>0.8775664483030645</v>
      </c>
      <c r="N10">
        <f t="shared" si="0"/>
      </c>
      <c r="O10">
        <f t="shared" si="9"/>
        <v>0.9748038086494724</v>
      </c>
      <c r="P10">
        <f t="shared" si="10"/>
      </c>
      <c r="Q10">
        <f t="shared" si="11"/>
        <v>0.9718077922951243</v>
      </c>
      <c r="R10">
        <f t="shared" si="12"/>
      </c>
    </row>
    <row r="11" spans="2:18" ht="12.75">
      <c r="B11">
        <f t="shared" si="13"/>
        <v>15</v>
      </c>
      <c r="C11">
        <v>0.707</v>
      </c>
      <c r="D11">
        <f t="shared" si="1"/>
        <v>0.9659258262890683</v>
      </c>
      <c r="E11">
        <f t="shared" si="2"/>
        <v>0.25881904510252074</v>
      </c>
      <c r="F11">
        <f t="shared" si="3"/>
        <v>0.8660254037844387</v>
      </c>
      <c r="G11">
        <f t="shared" si="4"/>
        <v>0.49999999999999994</v>
      </c>
      <c r="I11">
        <f t="shared" si="5"/>
        <v>0.728663708789111</v>
      </c>
      <c r="J11">
        <f t="shared" si="6"/>
        <v>0.944109554627917</v>
      </c>
      <c r="K11">
        <f t="shared" si="7"/>
        <v>0.9375559313334827</v>
      </c>
      <c r="M11">
        <f t="shared" si="8"/>
        <v>0.728663708789111</v>
      </c>
      <c r="N11">
        <f t="shared" si="0"/>
      </c>
      <c r="O11">
        <f t="shared" si="9"/>
        <v>0.944109554627917</v>
      </c>
      <c r="P11">
        <f t="shared" si="10"/>
      </c>
      <c r="Q11">
        <f t="shared" si="11"/>
        <v>0.9375559313334827</v>
      </c>
      <c r="R11">
        <f t="shared" si="12"/>
      </c>
    </row>
    <row r="12" spans="1:18" ht="12.75">
      <c r="A12">
        <f>A10-10</f>
        <v>340</v>
      </c>
      <c r="B12">
        <f t="shared" si="13"/>
        <v>20</v>
      </c>
      <c r="C12">
        <v>0.707</v>
      </c>
      <c r="D12">
        <f t="shared" si="1"/>
        <v>0.9396926207859084</v>
      </c>
      <c r="E12">
        <f t="shared" si="2"/>
        <v>0.3420201433256687</v>
      </c>
      <c r="F12">
        <f t="shared" si="3"/>
        <v>0.766044443118978</v>
      </c>
      <c r="G12">
        <f t="shared" si="4"/>
        <v>0.6427876096865393</v>
      </c>
      <c r="I12">
        <f t="shared" si="5"/>
        <v>0.527678410891582</v>
      </c>
      <c r="J12">
        <f t="shared" si="6"/>
        <v>0.9022327742902042</v>
      </c>
      <c r="K12">
        <f t="shared" si="7"/>
        <v>0.8907578424088395</v>
      </c>
      <c r="M12">
        <f t="shared" si="8"/>
        <v>0.527678410891582</v>
      </c>
      <c r="N12">
        <f t="shared" si="0"/>
      </c>
      <c r="O12">
        <f t="shared" si="9"/>
        <v>0.9022327742902042</v>
      </c>
      <c r="P12">
        <f t="shared" si="10"/>
      </c>
      <c r="Q12">
        <f t="shared" si="11"/>
        <v>0.8907578424088395</v>
      </c>
      <c r="R12">
        <f t="shared" si="12"/>
      </c>
    </row>
    <row r="13" spans="2:18" ht="12.75">
      <c r="B13">
        <f t="shared" si="13"/>
        <v>25</v>
      </c>
      <c r="C13">
        <v>0.707</v>
      </c>
      <c r="D13">
        <f t="shared" si="1"/>
        <v>0.9063077870366499</v>
      </c>
      <c r="E13">
        <f t="shared" si="2"/>
        <v>0.42261826174069944</v>
      </c>
      <c r="F13">
        <f t="shared" si="3"/>
        <v>0.6427876096865394</v>
      </c>
      <c r="G13">
        <f t="shared" si="4"/>
        <v>0.766044443118978</v>
      </c>
      <c r="I13">
        <f t="shared" si="5"/>
        <v>0.2818056290730011</v>
      </c>
      <c r="J13">
        <f t="shared" si="6"/>
        <v>0.8502305963989019</v>
      </c>
      <c r="K13">
        <f t="shared" si="7"/>
        <v>0.832528672295847</v>
      </c>
      <c r="M13">
        <f t="shared" si="8"/>
        <v>0.2818056290730011</v>
      </c>
      <c r="N13">
        <f t="shared" si="0"/>
      </c>
      <c r="O13">
        <f t="shared" si="9"/>
        <v>0.8502305963989019</v>
      </c>
      <c r="P13">
        <f t="shared" si="10"/>
      </c>
      <c r="Q13">
        <f t="shared" si="11"/>
        <v>0.832528672295847</v>
      </c>
      <c r="R13">
        <f t="shared" si="12"/>
      </c>
    </row>
    <row r="14" spans="1:18" ht="12.75">
      <c r="A14">
        <f>A12-10</f>
        <v>330</v>
      </c>
      <c r="B14">
        <f t="shared" si="13"/>
        <v>30</v>
      </c>
      <c r="C14">
        <v>0.707</v>
      </c>
      <c r="D14">
        <f t="shared" si="1"/>
        <v>0.8660254037844387</v>
      </c>
      <c r="E14">
        <f t="shared" si="2"/>
        <v>0.49999999999999994</v>
      </c>
      <c r="F14">
        <f t="shared" si="3"/>
        <v>0.5000000000000001</v>
      </c>
      <c r="G14">
        <f t="shared" si="4"/>
        <v>0.8660254037844386</v>
      </c>
      <c r="I14">
        <f t="shared" si="5"/>
        <v>-9.900613666857794E-05</v>
      </c>
      <c r="J14">
        <f t="shared" si="6"/>
        <v>0.7894091168096822</v>
      </c>
      <c r="K14">
        <f t="shared" si="7"/>
        <v>0.7642472592376425</v>
      </c>
      <c r="M14">
        <f t="shared" si="8"/>
      </c>
      <c r="N14">
        <f t="shared" si="0"/>
        <v>9.900613666857794E-05</v>
      </c>
      <c r="O14">
        <f t="shared" si="9"/>
        <v>0.7894091168096822</v>
      </c>
      <c r="P14">
        <f t="shared" si="10"/>
      </c>
      <c r="Q14">
        <f t="shared" si="11"/>
        <v>0.7642472592376425</v>
      </c>
      <c r="R14">
        <f t="shared" si="12"/>
      </c>
    </row>
    <row r="15" spans="2:18" ht="12.75">
      <c r="B15">
        <f t="shared" si="13"/>
        <v>35</v>
      </c>
      <c r="C15">
        <v>0.707</v>
      </c>
      <c r="D15">
        <f t="shared" si="1"/>
        <v>0.8191520442889918</v>
      </c>
      <c r="E15">
        <f t="shared" si="2"/>
        <v>0.573576436351046</v>
      </c>
      <c r="F15">
        <f t="shared" si="3"/>
        <v>0.3420201433256688</v>
      </c>
      <c r="G15">
        <f t="shared" si="4"/>
        <v>0.9396926207859083</v>
      </c>
      <c r="I15">
        <f t="shared" si="5"/>
        <v>-0.3077989219974344</v>
      </c>
      <c r="J15">
        <f t="shared" si="6"/>
        <v>0.7212857984411669</v>
      </c>
      <c r="K15">
        <f t="shared" si="7"/>
        <v>0.6875172090183103</v>
      </c>
      <c r="M15">
        <f t="shared" si="8"/>
      </c>
      <c r="N15">
        <f aca="true" t="shared" si="14" ref="N15:N78">IF(I15&lt;=0,-I15,"")</f>
        <v>0.3077989219974344</v>
      </c>
      <c r="O15">
        <f t="shared" si="9"/>
        <v>0.7212857984411669</v>
      </c>
      <c r="P15">
        <f t="shared" si="10"/>
      </c>
      <c r="Q15">
        <f t="shared" si="11"/>
        <v>0.6875172090183103</v>
      </c>
      <c r="R15">
        <f t="shared" si="12"/>
      </c>
    </row>
    <row r="16" spans="1:18" ht="12.75">
      <c r="A16">
        <f>A14-10</f>
        <v>320</v>
      </c>
      <c r="B16">
        <f t="shared" si="13"/>
        <v>40</v>
      </c>
      <c r="C16">
        <v>0.707</v>
      </c>
      <c r="D16">
        <f t="shared" si="1"/>
        <v>0.766044443118978</v>
      </c>
      <c r="E16">
        <f t="shared" si="2"/>
        <v>0.6427876096865393</v>
      </c>
      <c r="F16">
        <f t="shared" si="3"/>
        <v>0.17364817766693041</v>
      </c>
      <c r="G16">
        <f t="shared" si="4"/>
        <v>0.984807753012208</v>
      </c>
      <c r="I16">
        <f t="shared" si="5"/>
        <v>-0.6300003542886361</v>
      </c>
      <c r="J16">
        <f t="shared" si="6"/>
        <v>0.6475458797461979</v>
      </c>
      <c r="K16">
        <f t="shared" si="7"/>
        <v>0.6041217554949901</v>
      </c>
      <c r="M16">
        <f t="shared" si="8"/>
      </c>
      <c r="N16">
        <f t="shared" si="14"/>
        <v>0.6300003542886361</v>
      </c>
      <c r="O16">
        <f t="shared" si="9"/>
        <v>0.6475458797461979</v>
      </c>
      <c r="P16">
        <f t="shared" si="10"/>
      </c>
      <c r="Q16">
        <f t="shared" si="11"/>
        <v>0.6041217554949901</v>
      </c>
      <c r="R16">
        <f t="shared" si="12"/>
      </c>
    </row>
    <row r="17" spans="2:18" ht="12.75">
      <c r="B17">
        <f t="shared" si="13"/>
        <v>45</v>
      </c>
      <c r="C17">
        <v>0.707</v>
      </c>
      <c r="D17">
        <f t="shared" si="1"/>
        <v>0.7071067811865476</v>
      </c>
      <c r="E17">
        <f t="shared" si="2"/>
        <v>0.7071067811865475</v>
      </c>
      <c r="F17">
        <f t="shared" si="3"/>
        <v>6.1257422745431E-17</v>
      </c>
      <c r="G17">
        <f t="shared" si="4"/>
        <v>1</v>
      </c>
      <c r="I17">
        <f t="shared" si="5"/>
        <v>-0.9547103011192007</v>
      </c>
      <c r="J17">
        <f t="shared" si="6"/>
        <v>0.5699940970442089</v>
      </c>
      <c r="K17">
        <f t="shared" si="7"/>
        <v>0.5159737498433559</v>
      </c>
      <c r="M17">
        <f t="shared" si="8"/>
      </c>
      <c r="N17">
        <f t="shared" si="14"/>
        <v>0.9547103011192007</v>
      </c>
      <c r="O17">
        <f t="shared" si="9"/>
        <v>0.5699940970442089</v>
      </c>
      <c r="P17">
        <f t="shared" si="10"/>
      </c>
      <c r="Q17">
        <f t="shared" si="11"/>
        <v>0.5159737498433559</v>
      </c>
      <c r="R17">
        <f t="shared" si="12"/>
      </c>
    </row>
    <row r="18" spans="1:18" ht="12.75">
      <c r="A18">
        <f>A16-10</f>
        <v>310</v>
      </c>
      <c r="B18">
        <f t="shared" si="13"/>
        <v>50</v>
      </c>
      <c r="C18">
        <v>0.707</v>
      </c>
      <c r="D18">
        <f t="shared" si="1"/>
        <v>0.6427876096865394</v>
      </c>
      <c r="E18">
        <f t="shared" si="2"/>
        <v>0.766044443118978</v>
      </c>
      <c r="F18">
        <f t="shared" si="3"/>
        <v>-0.1736481776669303</v>
      </c>
      <c r="G18">
        <f t="shared" si="4"/>
        <v>0.984807753012208</v>
      </c>
      <c r="I18">
        <f t="shared" si="5"/>
        <v>-1.269617690947884</v>
      </c>
      <c r="J18">
        <f t="shared" si="6"/>
        <v>0.49050316532753846</v>
      </c>
      <c r="K18">
        <f t="shared" si="7"/>
        <v>0.4250622663172277</v>
      </c>
      <c r="M18">
        <f t="shared" si="8"/>
      </c>
      <c r="N18">
        <f t="shared" si="14"/>
        <v>1.269617690947884</v>
      </c>
      <c r="O18">
        <f t="shared" si="9"/>
        <v>0.49050316532753846</v>
      </c>
      <c r="P18">
        <f t="shared" si="10"/>
      </c>
      <c r="Q18">
        <f t="shared" si="11"/>
        <v>0.4250622663172277</v>
      </c>
      <c r="R18">
        <f t="shared" si="12"/>
      </c>
    </row>
    <row r="19" spans="2:18" ht="12.75">
      <c r="B19">
        <f t="shared" si="13"/>
        <v>55</v>
      </c>
      <c r="C19">
        <v>0.707</v>
      </c>
      <c r="D19">
        <f t="shared" si="1"/>
        <v>0.5735764363510462</v>
      </c>
      <c r="E19">
        <f t="shared" si="2"/>
        <v>0.8191520442889918</v>
      </c>
      <c r="F19">
        <f t="shared" si="3"/>
        <v>-0.3420201433256687</v>
      </c>
      <c r="G19">
        <f t="shared" si="4"/>
        <v>0.9396926207859084</v>
      </c>
      <c r="I19">
        <f t="shared" si="5"/>
        <v>-1.5624860556111717</v>
      </c>
      <c r="J19">
        <f t="shared" si="6"/>
        <v>0.41096055768341677</v>
      </c>
      <c r="K19">
        <f t="shared" si="7"/>
        <v>0.3333974109056842</v>
      </c>
      <c r="M19">
        <f t="shared" si="8"/>
      </c>
      <c r="N19">
        <f t="shared" si="14"/>
        <v>1.5624860556111717</v>
      </c>
      <c r="O19">
        <f t="shared" si="9"/>
        <v>0.41096055768341677</v>
      </c>
      <c r="P19">
        <f t="shared" si="10"/>
      </c>
      <c r="Q19">
        <f t="shared" si="11"/>
        <v>0.3333974109056842</v>
      </c>
      <c r="R19">
        <f t="shared" si="12"/>
      </c>
    </row>
    <row r="20" spans="1:18" ht="12.75">
      <c r="A20">
        <f>A18-10</f>
        <v>300</v>
      </c>
      <c r="B20">
        <f t="shared" si="13"/>
        <v>60</v>
      </c>
      <c r="C20">
        <v>0.707</v>
      </c>
      <c r="D20">
        <f t="shared" si="1"/>
        <v>0.5000000000000001</v>
      </c>
      <c r="E20">
        <f t="shared" si="2"/>
        <v>0.8660254037844386</v>
      </c>
      <c r="F20">
        <f t="shared" si="3"/>
        <v>-0.4999999999999998</v>
      </c>
      <c r="G20">
        <f t="shared" si="4"/>
        <v>0.8660254037844387</v>
      </c>
      <c r="I20">
        <f t="shared" si="5"/>
        <v>-1.8215456355744295</v>
      </c>
      <c r="J20">
        <f t="shared" si="6"/>
        <v>0.3332151723979403</v>
      </c>
      <c r="K20">
        <f t="shared" si="7"/>
        <v>0.2429549699259701</v>
      </c>
      <c r="M20">
        <f t="shared" si="8"/>
      </c>
      <c r="N20">
        <f t="shared" si="14"/>
        <v>1.8215456355744295</v>
      </c>
      <c r="O20">
        <f t="shared" si="9"/>
        <v>0.3332151723979403</v>
      </c>
      <c r="P20">
        <f t="shared" si="10"/>
      </c>
      <c r="Q20">
        <f t="shared" si="11"/>
        <v>0.2429549699259701</v>
      </c>
      <c r="R20">
        <f t="shared" si="12"/>
      </c>
    </row>
    <row r="21" spans="2:18" ht="12.75">
      <c r="B21">
        <f t="shared" si="13"/>
        <v>65</v>
      </c>
      <c r="C21">
        <v>0.707</v>
      </c>
      <c r="D21">
        <f t="shared" si="1"/>
        <v>0.42261826174069944</v>
      </c>
      <c r="E21">
        <f t="shared" si="2"/>
        <v>0.9063077870366499</v>
      </c>
      <c r="F21">
        <f t="shared" si="3"/>
        <v>-0.6427876096865394</v>
      </c>
      <c r="G21">
        <f t="shared" si="4"/>
        <v>0.766044443118978</v>
      </c>
      <c r="I21">
        <f t="shared" si="5"/>
        <v>-2.0358728489430162</v>
      </c>
      <c r="J21">
        <f t="shared" si="6"/>
        <v>0.25902547766315137</v>
      </c>
      <c r="K21">
        <f t="shared" si="7"/>
        <v>0.1556225368086791</v>
      </c>
      <c r="M21">
        <f t="shared" si="8"/>
      </c>
      <c r="N21">
        <f t="shared" si="14"/>
        <v>2.0358728489430162</v>
      </c>
      <c r="O21">
        <f t="shared" si="9"/>
        <v>0.25902547766315137</v>
      </c>
      <c r="P21">
        <f t="shared" si="10"/>
      </c>
      <c r="Q21">
        <f t="shared" si="11"/>
        <v>0.1556225368086791</v>
      </c>
      <c r="R21">
        <f t="shared" si="12"/>
      </c>
    </row>
    <row r="22" spans="1:18" ht="12.75">
      <c r="A22">
        <f>A20-10</f>
        <v>290</v>
      </c>
      <c r="B22">
        <f t="shared" si="13"/>
        <v>70</v>
      </c>
      <c r="C22">
        <v>0.707</v>
      </c>
      <c r="D22">
        <f t="shared" si="1"/>
        <v>0.3420201433256688</v>
      </c>
      <c r="E22">
        <f t="shared" si="2"/>
        <v>0.9396926207859083</v>
      </c>
      <c r="F22">
        <f t="shared" si="3"/>
        <v>-0.7660444431189779</v>
      </c>
      <c r="G22">
        <f t="shared" si="4"/>
        <v>0.6427876096865395</v>
      </c>
      <c r="I22">
        <f t="shared" si="5"/>
        <v>-2.195745427961511</v>
      </c>
      <c r="J22">
        <f t="shared" si="6"/>
        <v>0.19001067658687898</v>
      </c>
      <c r="K22">
        <f t="shared" si="7"/>
        <v>0.0731487071038664</v>
      </c>
      <c r="M22">
        <f t="shared" si="8"/>
      </c>
      <c r="N22">
        <f t="shared" si="14"/>
        <v>2.195745427961511</v>
      </c>
      <c r="O22">
        <f t="shared" si="9"/>
        <v>0.19001067658687898</v>
      </c>
      <c r="P22">
        <f t="shared" si="10"/>
      </c>
      <c r="Q22">
        <f t="shared" si="11"/>
        <v>0.0731487071038664</v>
      </c>
      <c r="R22">
        <f t="shared" si="12"/>
      </c>
    </row>
    <row r="23" spans="2:18" ht="12.75">
      <c r="B23">
        <f t="shared" si="13"/>
        <v>75</v>
      </c>
      <c r="C23">
        <v>0.707</v>
      </c>
      <c r="D23">
        <f t="shared" si="1"/>
        <v>0.25881904510252074</v>
      </c>
      <c r="E23">
        <f t="shared" si="2"/>
        <v>0.9659258262890683</v>
      </c>
      <c r="F23">
        <f t="shared" si="3"/>
        <v>-0.8660254037844387</v>
      </c>
      <c r="G23">
        <f t="shared" si="4"/>
        <v>0.49999999999999994</v>
      </c>
      <c r="I23">
        <f t="shared" si="5"/>
        <v>-2.292962255571603</v>
      </c>
      <c r="J23">
        <f t="shared" si="6"/>
        <v>0.12760634135973553</v>
      </c>
      <c r="K23">
        <f t="shared" si="7"/>
        <v>-0.0029031644465120077</v>
      </c>
      <c r="M23">
        <f t="shared" si="8"/>
      </c>
      <c r="N23">
        <f t="shared" si="14"/>
        <v>2.292962255571603</v>
      </c>
      <c r="O23">
        <f t="shared" si="9"/>
        <v>0.12760634135973553</v>
      </c>
      <c r="P23">
        <f t="shared" si="10"/>
      </c>
      <c r="Q23">
        <f t="shared" si="11"/>
      </c>
      <c r="R23">
        <f t="shared" si="12"/>
        <v>0.0029031644465120077</v>
      </c>
    </row>
    <row r="24" spans="1:18" ht="12.75">
      <c r="A24">
        <f>A22-10</f>
        <v>280</v>
      </c>
      <c r="B24">
        <f t="shared" si="13"/>
        <v>80</v>
      </c>
      <c r="C24">
        <v>0.707</v>
      </c>
      <c r="D24">
        <f t="shared" si="1"/>
        <v>0.17364817766693041</v>
      </c>
      <c r="E24">
        <f t="shared" si="2"/>
        <v>0.984807753012208</v>
      </c>
      <c r="F24">
        <f t="shared" si="3"/>
        <v>-0.9396926207859083</v>
      </c>
      <c r="G24">
        <f t="shared" si="4"/>
        <v>0.3420201433256689</v>
      </c>
      <c r="I24">
        <f t="shared" si="5"/>
        <v>-2.3211179980267707</v>
      </c>
      <c r="J24">
        <f t="shared" si="6"/>
        <v>0.07302582783187411</v>
      </c>
      <c r="K24">
        <f t="shared" si="7"/>
        <v>-0.07119529211810463</v>
      </c>
      <c r="M24">
        <f t="shared" si="8"/>
      </c>
      <c r="N24">
        <f t="shared" si="14"/>
        <v>2.3211179980267707</v>
      </c>
      <c r="O24">
        <f t="shared" si="9"/>
        <v>0.07302582783187411</v>
      </c>
      <c r="P24">
        <f t="shared" si="10"/>
      </c>
      <c r="Q24">
        <f t="shared" si="11"/>
      </c>
      <c r="R24">
        <f t="shared" si="12"/>
        <v>0.07119529211810463</v>
      </c>
    </row>
    <row r="25" spans="2:18" ht="12.75">
      <c r="B25">
        <f t="shared" si="13"/>
        <v>85</v>
      </c>
      <c r="C25">
        <v>0.707</v>
      </c>
      <c r="D25">
        <f t="shared" si="1"/>
        <v>0.08715574274765836</v>
      </c>
      <c r="E25">
        <f t="shared" si="2"/>
        <v>0.9961946980917455</v>
      </c>
      <c r="F25">
        <f t="shared" si="3"/>
        <v>-0.984807753012208</v>
      </c>
      <c r="G25">
        <f t="shared" si="4"/>
        <v>0.1736481776669307</v>
      </c>
      <c r="I25">
        <f t="shared" si="5"/>
        <v>-2.2758239953326735</v>
      </c>
      <c r="J25">
        <f t="shared" si="6"/>
        <v>0.027228604588479977</v>
      </c>
      <c r="K25">
        <f t="shared" si="7"/>
        <v>-0.13064870193830358</v>
      </c>
      <c r="M25">
        <f t="shared" si="8"/>
      </c>
      <c r="N25">
        <f t="shared" si="14"/>
        <v>2.2758239953326735</v>
      </c>
      <c r="O25">
        <f t="shared" si="9"/>
        <v>0.027228604588479977</v>
      </c>
      <c r="P25">
        <f t="shared" si="10"/>
      </c>
      <c r="Q25">
        <f t="shared" si="11"/>
      </c>
      <c r="R25">
        <f t="shared" si="12"/>
        <v>0.13064870193830358</v>
      </c>
    </row>
    <row r="26" spans="1:18" ht="12.75">
      <c r="A26">
        <f>A24-10</f>
        <v>270</v>
      </c>
      <c r="B26">
        <f t="shared" si="13"/>
        <v>90</v>
      </c>
      <c r="C26">
        <v>0.707</v>
      </c>
      <c r="D26">
        <f t="shared" si="1"/>
        <v>6.1257422745431E-17</v>
      </c>
      <c r="E26">
        <f t="shared" si="2"/>
        <v>1</v>
      </c>
      <c r="F26">
        <f t="shared" si="3"/>
        <v>-1</v>
      </c>
      <c r="G26">
        <f t="shared" si="4"/>
        <v>1.22514845490862E-16</v>
      </c>
      <c r="I26">
        <f t="shared" si="5"/>
        <v>-2.154868497956566</v>
      </c>
      <c r="J26">
        <f t="shared" si="6"/>
        <v>-0.009103580717806592</v>
      </c>
      <c r="K26">
        <f t="shared" si="7"/>
        <v>-0.1804684352394602</v>
      </c>
      <c r="M26">
        <f t="shared" si="8"/>
      </c>
      <c r="N26">
        <f t="shared" si="14"/>
        <v>2.154868497956566</v>
      </c>
      <c r="O26">
        <f t="shared" si="9"/>
      </c>
      <c r="P26">
        <f t="shared" si="10"/>
        <v>0.009103580717806592</v>
      </c>
      <c r="Q26">
        <f t="shared" si="11"/>
      </c>
      <c r="R26">
        <f t="shared" si="12"/>
        <v>0.1804684352394602</v>
      </c>
    </row>
    <row r="27" spans="2:18" ht="12.75">
      <c r="B27">
        <f t="shared" si="13"/>
        <v>95</v>
      </c>
      <c r="C27">
        <v>0.707</v>
      </c>
      <c r="D27">
        <f t="shared" si="1"/>
        <v>-0.08715574274765824</v>
      </c>
      <c r="E27">
        <f t="shared" si="2"/>
        <v>0.9961946980917455</v>
      </c>
      <c r="F27">
        <f t="shared" si="3"/>
        <v>-0.984807753012208</v>
      </c>
      <c r="G27">
        <f t="shared" si="4"/>
        <v>-0.17364817766693047</v>
      </c>
      <c r="I27">
        <f t="shared" si="5"/>
        <v>-1.958311176449111</v>
      </c>
      <c r="J27">
        <f t="shared" si="6"/>
        <v>-0.03558201408669265</v>
      </c>
      <c r="K27">
        <f t="shared" si="7"/>
        <v>-0.2201600049263428</v>
      </c>
      <c r="M27">
        <f t="shared" si="8"/>
      </c>
      <c r="N27">
        <f t="shared" si="14"/>
        <v>1.958311176449111</v>
      </c>
      <c r="O27">
        <f t="shared" si="9"/>
      </c>
      <c r="P27">
        <f t="shared" si="10"/>
        <v>0.03558201408669265</v>
      </c>
      <c r="Q27">
        <f t="shared" si="11"/>
      </c>
      <c r="R27">
        <f t="shared" si="12"/>
        <v>0.2201600049263428</v>
      </c>
    </row>
    <row r="28" spans="1:18" ht="12.75">
      <c r="A28">
        <f>A26-10</f>
        <v>260</v>
      </c>
      <c r="B28">
        <f t="shared" si="13"/>
        <v>100</v>
      </c>
      <c r="C28">
        <v>0.707</v>
      </c>
      <c r="D28">
        <f t="shared" si="1"/>
        <v>-0.1736481776669303</v>
      </c>
      <c r="E28">
        <f t="shared" si="2"/>
        <v>0.984807753012208</v>
      </c>
      <c r="F28">
        <f t="shared" si="3"/>
        <v>-0.9396926207859084</v>
      </c>
      <c r="G28">
        <f t="shared" si="4"/>
        <v>-0.34202014332566866</v>
      </c>
      <c r="I28">
        <f t="shared" si="5"/>
        <v>-1.6885088245308324</v>
      </c>
      <c r="J28">
        <f t="shared" si="6"/>
        <v>-0.05211738278426442</v>
      </c>
      <c r="K28">
        <f t="shared" si="7"/>
        <v>-0.24953666303004138</v>
      </c>
      <c r="M28">
        <f t="shared" si="8"/>
      </c>
      <c r="N28">
        <f t="shared" si="14"/>
        <v>1.6885088245308324</v>
      </c>
      <c r="O28">
        <f t="shared" si="9"/>
      </c>
      <c r="P28">
        <f t="shared" si="10"/>
        <v>0.05211738278426442</v>
      </c>
      <c r="Q28">
        <f t="shared" si="11"/>
      </c>
      <c r="R28">
        <f t="shared" si="12"/>
        <v>0.24953666303004138</v>
      </c>
    </row>
    <row r="29" spans="2:18" ht="12.75">
      <c r="B29">
        <f t="shared" si="13"/>
        <v>105</v>
      </c>
      <c r="C29">
        <v>0.707</v>
      </c>
      <c r="D29">
        <f t="shared" si="1"/>
        <v>-0.25881904510252085</v>
      </c>
      <c r="E29">
        <f t="shared" si="2"/>
        <v>0.9659258262890683</v>
      </c>
      <c r="F29">
        <f t="shared" si="3"/>
        <v>-0.8660254037844386</v>
      </c>
      <c r="G29">
        <f t="shared" si="4"/>
        <v>-0.5000000000000001</v>
      </c>
      <c r="I29">
        <f t="shared" si="5"/>
        <v>-1.350071265253455</v>
      </c>
      <c r="J29">
        <f t="shared" si="6"/>
        <v>-0.05891704580104348</v>
      </c>
      <c r="K29">
        <f t="shared" si="7"/>
        <v>-0.26871731776424246</v>
      </c>
      <c r="M29">
        <f t="shared" si="8"/>
      </c>
      <c r="N29">
        <f t="shared" si="14"/>
        <v>1.350071265253455</v>
      </c>
      <c r="O29">
        <f t="shared" si="9"/>
      </c>
      <c r="P29">
        <f t="shared" si="10"/>
        <v>0.05891704580104348</v>
      </c>
      <c r="Q29">
        <f t="shared" si="11"/>
      </c>
      <c r="R29">
        <f t="shared" si="12"/>
        <v>0.26871731776424246</v>
      </c>
    </row>
    <row r="30" spans="1:18" ht="12.75">
      <c r="A30">
        <f>A28-10</f>
        <v>250</v>
      </c>
      <c r="B30">
        <f t="shared" si="13"/>
        <v>110</v>
      </c>
      <c r="C30">
        <v>0.707</v>
      </c>
      <c r="D30">
        <f t="shared" si="1"/>
        <v>-0.3420201433256687</v>
      </c>
      <c r="E30">
        <f t="shared" si="2"/>
        <v>0.9396926207859084</v>
      </c>
      <c r="F30">
        <f t="shared" si="3"/>
        <v>-0.766044443118978</v>
      </c>
      <c r="G30">
        <f t="shared" si="4"/>
        <v>-0.6427876096865393</v>
      </c>
      <c r="I30">
        <f t="shared" si="5"/>
        <v>-0.9497485905906209</v>
      </c>
      <c r="J30">
        <f t="shared" si="6"/>
        <v>-0.05647333151634662</v>
      </c>
      <c r="K30">
        <f t="shared" si="7"/>
        <v>-0.278115222409936</v>
      </c>
      <c r="M30">
        <f t="shared" si="8"/>
      </c>
      <c r="N30">
        <f t="shared" si="14"/>
        <v>0.9497485905906209</v>
      </c>
      <c r="O30">
        <f t="shared" si="9"/>
      </c>
      <c r="P30">
        <f t="shared" si="10"/>
        <v>0.05647333151634662</v>
      </c>
      <c r="Q30">
        <f t="shared" si="11"/>
      </c>
      <c r="R30">
        <f t="shared" si="12"/>
        <v>0.278115222409936</v>
      </c>
    </row>
    <row r="31" spans="2:18" ht="12.75">
      <c r="B31">
        <f t="shared" si="13"/>
        <v>115</v>
      </c>
      <c r="C31">
        <v>0.707</v>
      </c>
      <c r="D31">
        <f t="shared" si="1"/>
        <v>-0.42261826174069933</v>
      </c>
      <c r="E31">
        <f t="shared" si="2"/>
        <v>0.90630778703665</v>
      </c>
      <c r="F31">
        <f t="shared" si="3"/>
        <v>-0.6427876096865395</v>
      </c>
      <c r="G31">
        <f t="shared" si="4"/>
        <v>-0.7660444431189779</v>
      </c>
      <c r="I31">
        <f t="shared" si="5"/>
        <v>-0.49625295280523685</v>
      </c>
      <c r="J31">
        <f t="shared" si="6"/>
        <v>-0.045543259249741924</v>
      </c>
      <c r="K31">
        <f t="shared" si="7"/>
        <v>-0.2784178382986353</v>
      </c>
      <c r="M31">
        <f t="shared" si="8"/>
      </c>
      <c r="N31">
        <f t="shared" si="14"/>
        <v>0.49625295280523685</v>
      </c>
      <c r="O31">
        <f t="shared" si="9"/>
      </c>
      <c r="P31">
        <f t="shared" si="10"/>
        <v>0.045543259249741924</v>
      </c>
      <c r="Q31">
        <f t="shared" si="11"/>
      </c>
      <c r="R31">
        <f t="shared" si="12"/>
        <v>0.2784178382986353</v>
      </c>
    </row>
    <row r="32" spans="1:18" ht="12.75">
      <c r="A32">
        <f>A30-10</f>
        <v>240</v>
      </c>
      <c r="B32">
        <f t="shared" si="13"/>
        <v>120</v>
      </c>
      <c r="C32">
        <v>0.707</v>
      </c>
      <c r="D32">
        <f t="shared" si="1"/>
        <v>-0.4999999999999998</v>
      </c>
      <c r="E32">
        <f t="shared" si="2"/>
        <v>0.8660254037844387</v>
      </c>
      <c r="F32">
        <f t="shared" si="3"/>
        <v>-0.5000000000000004</v>
      </c>
      <c r="G32">
        <f t="shared" si="4"/>
        <v>-0.8660254037844384</v>
      </c>
      <c r="I32">
        <f t="shared" si="5"/>
        <v>-2.0117727281165898E-05</v>
      </c>
      <c r="J32">
        <f t="shared" si="6"/>
        <v>-0.027120341333082276</v>
      </c>
      <c r="K32">
        <f t="shared" si="7"/>
        <v>-0.27055854143954594</v>
      </c>
      <c r="M32">
        <f t="shared" si="8"/>
      </c>
      <c r="N32">
        <f t="shared" si="14"/>
        <v>2.0117727281165898E-05</v>
      </c>
      <c r="O32">
        <f t="shared" si="9"/>
      </c>
      <c r="P32">
        <f t="shared" si="10"/>
        <v>0.027120341333082276</v>
      </c>
      <c r="Q32">
        <f t="shared" si="11"/>
      </c>
      <c r="R32">
        <f t="shared" si="12"/>
        <v>0.27055854143954594</v>
      </c>
    </row>
    <row r="33" spans="2:18" ht="12.75">
      <c r="B33">
        <f t="shared" si="13"/>
        <v>125</v>
      </c>
      <c r="C33">
        <v>0.707</v>
      </c>
      <c r="D33">
        <f t="shared" si="1"/>
        <v>-0.5735764363510458</v>
      </c>
      <c r="E33">
        <f t="shared" si="2"/>
        <v>0.819152044288992</v>
      </c>
      <c r="F33">
        <f t="shared" si="3"/>
        <v>-0.3420201433256694</v>
      </c>
      <c r="G33">
        <f t="shared" si="4"/>
        <v>-0.9396926207859082</v>
      </c>
      <c r="I33">
        <f t="shared" si="5"/>
        <v>0.5270821748873505</v>
      </c>
      <c r="J33">
        <f t="shared" si="6"/>
        <v>-0.002399362029709917</v>
      </c>
      <c r="K33">
        <f t="shared" si="7"/>
        <v>-0.25568108882860596</v>
      </c>
      <c r="M33">
        <f t="shared" si="8"/>
        <v>0.5270821748873505</v>
      </c>
      <c r="N33">
        <f t="shared" si="14"/>
      </c>
      <c r="O33">
        <f t="shared" si="9"/>
      </c>
      <c r="P33">
        <f t="shared" si="10"/>
        <v>0.002399362029709917</v>
      </c>
      <c r="Q33">
        <f t="shared" si="11"/>
      </c>
      <c r="R33">
        <f t="shared" si="12"/>
        <v>0.25568108882860596</v>
      </c>
    </row>
    <row r="34" spans="1:18" ht="12.75">
      <c r="A34">
        <f>A32-10</f>
        <v>230</v>
      </c>
      <c r="B34">
        <f t="shared" si="13"/>
        <v>130</v>
      </c>
      <c r="C34">
        <v>0.707</v>
      </c>
      <c r="D34">
        <f t="shared" si="1"/>
        <v>-0.6427876096865394</v>
      </c>
      <c r="E34">
        <f t="shared" si="2"/>
        <v>0.766044443118978</v>
      </c>
      <c r="F34">
        <f t="shared" si="3"/>
        <v>-0.17364817766693033</v>
      </c>
      <c r="G34">
        <f t="shared" si="4"/>
        <v>-0.984807753012208</v>
      </c>
      <c r="I34">
        <f t="shared" si="5"/>
        <v>1.072090376252127</v>
      </c>
      <c r="J34">
        <f t="shared" si="6"/>
        <v>0.027264758214868165</v>
      </c>
      <c r="K34">
        <f t="shared" si="7"/>
        <v>-0.2350979787075354</v>
      </c>
      <c r="M34">
        <f t="shared" si="8"/>
        <v>1.072090376252127</v>
      </c>
      <c r="N34">
        <f t="shared" si="14"/>
      </c>
      <c r="O34">
        <f t="shared" si="9"/>
        <v>0.027264758214868165</v>
      </c>
      <c r="P34">
        <f t="shared" si="10"/>
      </c>
      <c r="Q34">
        <f t="shared" si="11"/>
      </c>
      <c r="R34">
        <f t="shared" si="12"/>
        <v>0.2350979787075354</v>
      </c>
    </row>
    <row r="35" spans="2:18" ht="12.75">
      <c r="B35">
        <f t="shared" si="13"/>
        <v>135</v>
      </c>
      <c r="C35">
        <v>0.707</v>
      </c>
      <c r="D35">
        <f t="shared" si="1"/>
        <v>-0.7071067811865475</v>
      </c>
      <c r="E35">
        <f t="shared" si="2"/>
        <v>0.7071067811865476</v>
      </c>
      <c r="F35">
        <f t="shared" si="3"/>
        <v>-1.83772268236293E-16</v>
      </c>
      <c r="G35">
        <f t="shared" si="4"/>
        <v>-1</v>
      </c>
      <c r="I35">
        <f t="shared" si="5"/>
        <v>1.6213157904289135</v>
      </c>
      <c r="J35">
        <f t="shared" si="6"/>
        <v>0.06040272652112027</v>
      </c>
      <c r="K35">
        <f t="shared" si="7"/>
        <v>-0.21024402239158732</v>
      </c>
      <c r="M35">
        <f t="shared" si="8"/>
        <v>1.6213157904289135</v>
      </c>
      <c r="N35">
        <f t="shared" si="14"/>
      </c>
      <c r="O35">
        <f t="shared" si="9"/>
        <v>0.06040272652112027</v>
      </c>
      <c r="P35">
        <f t="shared" si="10"/>
      </c>
      <c r="Q35">
        <f t="shared" si="11"/>
      </c>
      <c r="R35">
        <f t="shared" si="12"/>
        <v>0.21024402239158732</v>
      </c>
    </row>
    <row r="36" spans="1:18" ht="12.75">
      <c r="A36">
        <f>A34-10</f>
        <v>220</v>
      </c>
      <c r="B36">
        <f t="shared" si="13"/>
        <v>140</v>
      </c>
      <c r="C36">
        <v>0.707</v>
      </c>
      <c r="D36">
        <f t="shared" si="1"/>
        <v>-0.7660444431189779</v>
      </c>
      <c r="E36">
        <f t="shared" si="2"/>
        <v>0.6427876096865395</v>
      </c>
      <c r="F36">
        <f t="shared" si="3"/>
        <v>0.17364817766692997</v>
      </c>
      <c r="G36">
        <f t="shared" si="4"/>
        <v>-0.9848077530122081</v>
      </c>
      <c r="I36">
        <f t="shared" si="5"/>
        <v>2.160738647603819</v>
      </c>
      <c r="J36">
        <f t="shared" si="6"/>
        <v>0.09547984384205391</v>
      </c>
      <c r="K36">
        <f t="shared" si="7"/>
        <v>-0.18262658820114525</v>
      </c>
      <c r="M36">
        <f t="shared" si="8"/>
        <v>2.160738647603819</v>
      </c>
      <c r="N36">
        <f t="shared" si="14"/>
      </c>
      <c r="O36">
        <f t="shared" si="9"/>
        <v>0.09547984384205391</v>
      </c>
      <c r="P36">
        <f t="shared" si="10"/>
      </c>
      <c r="Q36">
        <f t="shared" si="11"/>
      </c>
      <c r="R36">
        <f t="shared" si="12"/>
        <v>0.18262658820114525</v>
      </c>
    </row>
    <row r="37" spans="2:18" ht="12.75">
      <c r="B37">
        <f t="shared" si="13"/>
        <v>145</v>
      </c>
      <c r="C37">
        <v>0.707</v>
      </c>
      <c r="D37">
        <f t="shared" si="1"/>
        <v>-0.8191520442889919</v>
      </c>
      <c r="E37">
        <f t="shared" si="2"/>
        <v>0.5735764363510459</v>
      </c>
      <c r="F37">
        <f t="shared" si="3"/>
        <v>0.342020143325669</v>
      </c>
      <c r="G37">
        <f t="shared" si="4"/>
        <v>-0.9396926207859083</v>
      </c>
      <c r="I37">
        <f t="shared" si="5"/>
        <v>2.676413781340681</v>
      </c>
      <c r="J37">
        <f t="shared" si="6"/>
        <v>0.13094665303578462</v>
      </c>
      <c r="K37">
        <f t="shared" si="7"/>
        <v>-0.1537740761918514</v>
      </c>
      <c r="M37">
        <f t="shared" si="8"/>
        <v>2.676413781340681</v>
      </c>
      <c r="N37">
        <f t="shared" si="14"/>
      </c>
      <c r="O37">
        <f t="shared" si="9"/>
        <v>0.13094665303578462</v>
      </c>
      <c r="P37">
        <f t="shared" si="10"/>
      </c>
      <c r="Q37">
        <f t="shared" si="11"/>
      </c>
      <c r="R37">
        <f t="shared" si="12"/>
        <v>0.1537740761918514</v>
      </c>
    </row>
    <row r="38" spans="1:18" ht="12.75">
      <c r="A38">
        <f>A36-10</f>
        <v>210</v>
      </c>
      <c r="B38">
        <f t="shared" si="13"/>
        <v>150</v>
      </c>
      <c r="C38">
        <v>0.707</v>
      </c>
      <c r="D38">
        <f t="shared" si="1"/>
        <v>-0.8660254037844387</v>
      </c>
      <c r="E38">
        <f t="shared" si="2"/>
        <v>0.49999999999999994</v>
      </c>
      <c r="F38">
        <f t="shared" si="3"/>
        <v>0.5000000000000001</v>
      </c>
      <c r="G38">
        <f t="shared" si="4"/>
        <v>-0.8660254037844386</v>
      </c>
      <c r="I38">
        <f t="shared" si="5"/>
        <v>3.154875738057805</v>
      </c>
      <c r="J38">
        <f t="shared" si="6"/>
        <v>0.16528969925611833</v>
      </c>
      <c r="K38">
        <f t="shared" si="7"/>
        <v>-0.12518423282052926</v>
      </c>
      <c r="M38">
        <f t="shared" si="8"/>
        <v>3.154875738057805</v>
      </c>
      <c r="N38">
        <f t="shared" si="14"/>
      </c>
      <c r="O38">
        <f t="shared" si="9"/>
        <v>0.16528969925611833</v>
      </c>
      <c r="P38">
        <f t="shared" si="10"/>
      </c>
      <c r="Q38">
        <f t="shared" si="11"/>
      </c>
      <c r="R38">
        <f t="shared" si="12"/>
        <v>0.12518423282052926</v>
      </c>
    </row>
    <row r="39" spans="2:18" ht="12.75">
      <c r="B39">
        <f t="shared" si="13"/>
        <v>155</v>
      </c>
      <c r="C39">
        <v>0.707</v>
      </c>
      <c r="D39">
        <f t="shared" si="1"/>
        <v>-0.9063077870366499</v>
      </c>
      <c r="E39">
        <f t="shared" si="2"/>
        <v>0.4226182617406995</v>
      </c>
      <c r="F39">
        <f t="shared" si="3"/>
        <v>0.6427876096865393</v>
      </c>
      <c r="G39">
        <f t="shared" si="4"/>
        <v>-0.7660444431189781</v>
      </c>
      <c r="I39">
        <f t="shared" si="5"/>
        <v>3.583531151294678</v>
      </c>
      <c r="J39">
        <f t="shared" si="6"/>
        <v>0.19708083231834714</v>
      </c>
      <c r="K39">
        <f t="shared" si="7"/>
        <v>-0.09827391590235363</v>
      </c>
      <c r="M39">
        <f t="shared" si="8"/>
        <v>3.583531151294678</v>
      </c>
      <c r="N39">
        <f t="shared" si="14"/>
      </c>
      <c r="O39">
        <f t="shared" si="9"/>
        <v>0.19708083231834714</v>
      </c>
      <c r="P39">
        <f t="shared" si="10"/>
      </c>
      <c r="Q39">
        <f t="shared" si="11"/>
      </c>
      <c r="R39">
        <f t="shared" si="12"/>
        <v>0.09827391590235363</v>
      </c>
    </row>
    <row r="40" spans="1:18" ht="12.75">
      <c r="A40">
        <f>A38-10</f>
        <v>200</v>
      </c>
      <c r="B40">
        <f t="shared" si="13"/>
        <v>160</v>
      </c>
      <c r="C40">
        <v>0.707</v>
      </c>
      <c r="D40">
        <f t="shared" si="1"/>
        <v>-0.9396926207859083</v>
      </c>
      <c r="E40">
        <f t="shared" si="2"/>
        <v>0.3420201433256689</v>
      </c>
      <c r="F40">
        <f t="shared" si="3"/>
        <v>0.7660444431189778</v>
      </c>
      <c r="G40">
        <f t="shared" si="4"/>
        <v>-0.6427876096865396</v>
      </c>
      <c r="I40">
        <f t="shared" si="5"/>
        <v>3.9510265862799767</v>
      </c>
      <c r="J40">
        <f t="shared" si="6"/>
        <v>0.22502352776992185</v>
      </c>
      <c r="K40">
        <f t="shared" si="7"/>
        <v>-0.0743318721992326</v>
      </c>
      <c r="M40">
        <f t="shared" si="8"/>
        <v>3.9510265862799767</v>
      </c>
      <c r="N40">
        <f t="shared" si="14"/>
      </c>
      <c r="O40">
        <f t="shared" si="9"/>
        <v>0.22502352776992185</v>
      </c>
      <c r="P40">
        <f t="shared" si="10"/>
      </c>
      <c r="Q40">
        <f t="shared" si="11"/>
      </c>
      <c r="R40">
        <f t="shared" si="12"/>
        <v>0.0743318721992326</v>
      </c>
    </row>
    <row r="41" spans="2:18" ht="12.75">
      <c r="B41">
        <f t="shared" si="13"/>
        <v>165</v>
      </c>
      <c r="C41">
        <v>0.707</v>
      </c>
      <c r="D41">
        <f t="shared" si="1"/>
        <v>-0.9659258262890682</v>
      </c>
      <c r="E41">
        <f t="shared" si="2"/>
        <v>0.258819045102521</v>
      </c>
      <c r="F41">
        <f t="shared" si="3"/>
        <v>0.8660254037844384</v>
      </c>
      <c r="G41">
        <f t="shared" si="4"/>
        <v>-0.5000000000000004</v>
      </c>
      <c r="I41">
        <f t="shared" si="5"/>
        <v>4.247580790655373</v>
      </c>
      <c r="J41">
        <f t="shared" si="6"/>
        <v>0.2479947969440493</v>
      </c>
      <c r="K41">
        <f t="shared" si="7"/>
        <v>-0.05447599421919108</v>
      </c>
      <c r="M41">
        <f t="shared" si="8"/>
        <v>4.247580790655373</v>
      </c>
      <c r="N41">
        <f t="shared" si="14"/>
      </c>
      <c r="O41">
        <f t="shared" si="9"/>
        <v>0.2479947969440493</v>
      </c>
      <c r="P41">
        <f t="shared" si="10"/>
      </c>
      <c r="Q41">
        <f t="shared" si="11"/>
      </c>
      <c r="R41">
        <f t="shared" si="12"/>
        <v>0.05447599421919108</v>
      </c>
    </row>
    <row r="42" spans="1:18" ht="12.75">
      <c r="A42">
        <f>A40-10</f>
        <v>190</v>
      </c>
      <c r="B42">
        <f t="shared" si="13"/>
        <v>170</v>
      </c>
      <c r="C42">
        <v>0.707</v>
      </c>
      <c r="D42">
        <f t="shared" si="1"/>
        <v>-0.984807753012208</v>
      </c>
      <c r="E42">
        <f t="shared" si="2"/>
        <v>0.1736481776669307</v>
      </c>
      <c r="F42">
        <f t="shared" si="3"/>
        <v>0.9396926207859081</v>
      </c>
      <c r="G42">
        <f t="shared" si="4"/>
        <v>-0.34202014332566943</v>
      </c>
      <c r="I42">
        <f t="shared" si="5"/>
        <v>4.465271352873964</v>
      </c>
      <c r="J42">
        <f t="shared" si="6"/>
        <v>0.26508139343357645</v>
      </c>
      <c r="K42">
        <f t="shared" si="7"/>
        <v>-0.03961638224344127</v>
      </c>
      <c r="M42">
        <f t="shared" si="8"/>
        <v>4.465271352873964</v>
      </c>
      <c r="N42">
        <f t="shared" si="14"/>
      </c>
      <c r="O42">
        <f t="shared" si="9"/>
        <v>0.26508139343357645</v>
      </c>
      <c r="P42">
        <f t="shared" si="10"/>
      </c>
      <c r="Q42">
        <f t="shared" si="11"/>
      </c>
      <c r="R42">
        <f t="shared" si="12"/>
        <v>0.03961638224344127</v>
      </c>
    </row>
    <row r="43" spans="2:18" ht="12.75">
      <c r="B43">
        <f t="shared" si="13"/>
        <v>175</v>
      </c>
      <c r="C43">
        <v>0.707</v>
      </c>
      <c r="D43">
        <f t="shared" si="1"/>
        <v>-0.9961946980917455</v>
      </c>
      <c r="E43">
        <f t="shared" si="2"/>
        <v>0.0871557427476582</v>
      </c>
      <c r="F43">
        <f t="shared" si="3"/>
        <v>0.984807753012208</v>
      </c>
      <c r="G43">
        <f t="shared" si="4"/>
        <v>-0.1736481776669304</v>
      </c>
      <c r="I43">
        <f t="shared" si="5"/>
        <v>4.598267138518757</v>
      </c>
      <c r="J43">
        <f t="shared" si="6"/>
        <v>0.27560920000142564</v>
      </c>
      <c r="K43">
        <f t="shared" si="7"/>
        <v>-0.03042535653671047</v>
      </c>
      <c r="M43">
        <f t="shared" si="8"/>
        <v>4.598267138518757</v>
      </c>
      <c r="N43">
        <f t="shared" si="14"/>
      </c>
      <c r="O43">
        <f t="shared" si="9"/>
        <v>0.27560920000142564</v>
      </c>
      <c r="P43">
        <f t="shared" si="10"/>
      </c>
      <c r="Q43">
        <f t="shared" si="11"/>
      </c>
      <c r="R43">
        <f t="shared" si="12"/>
        <v>0.03042535653671047</v>
      </c>
    </row>
    <row r="44" spans="1:18" ht="12.75">
      <c r="A44">
        <f>A42-10</f>
        <v>180</v>
      </c>
      <c r="B44">
        <f t="shared" si="13"/>
        <v>180</v>
      </c>
      <c r="C44">
        <v>0.707</v>
      </c>
      <c r="D44">
        <f aca="true" t="shared" si="15" ref="D44:D79">COS(B44/180*PI())</f>
        <v>-1</v>
      </c>
      <c r="E44">
        <f aca="true" t="shared" si="16" ref="E44:E79">SIN(B44/180*PI())</f>
        <v>1.22514845490862E-16</v>
      </c>
      <c r="F44">
        <f aca="true" t="shared" si="17" ref="F44:F79">COS(2*B44/180*PI())</f>
        <v>1</v>
      </c>
      <c r="G44">
        <f aca="true" t="shared" si="18" ref="G44:G79">SIN(2*B44/180*PI())</f>
        <v>-2.45029690981724E-16</v>
      </c>
      <c r="I44">
        <f aca="true" t="shared" si="19" ref="I44:I79">C44*C$3+D44*D$3+E44*E$3+F44*F$3+G44*G$3</f>
        <v>4.64299950511343</v>
      </c>
      <c r="J44">
        <f aca="true" t="shared" si="20" ref="J44:J79">C44*C$4+D44*D$4+E44*E$4+F44*F$4+G44*G$4</f>
        <v>0.27916489055211335</v>
      </c>
      <c r="K44">
        <f aca="true" t="shared" si="21" ref="K44:K79">C44*C$5+D44*D$5+E44*E$5+F44*F$5+G44*G$5</f>
        <v>-0.027315348674287143</v>
      </c>
      <c r="M44">
        <f aca="true" t="shared" si="22" ref="M44:M79">IF(I44&gt;0,I44,"")</f>
        <v>4.64299950511343</v>
      </c>
      <c r="N44">
        <f t="shared" si="14"/>
      </c>
      <c r="O44">
        <f t="shared" si="9"/>
        <v>0.27916489055211335</v>
      </c>
      <c r="P44">
        <f t="shared" si="10"/>
      </c>
      <c r="Q44">
        <f t="shared" si="11"/>
      </c>
      <c r="R44">
        <f t="shared" si="12"/>
        <v>0.027315348674287143</v>
      </c>
    </row>
    <row r="45" spans="2:18" ht="12.75">
      <c r="B45">
        <f t="shared" si="13"/>
        <v>185</v>
      </c>
      <c r="C45">
        <v>0.707</v>
      </c>
      <c r="D45">
        <f t="shared" si="15"/>
        <v>-0.9961946980917455</v>
      </c>
      <c r="E45">
        <f t="shared" si="16"/>
        <v>-0.08715574274765794</v>
      </c>
      <c r="F45">
        <f t="shared" si="17"/>
        <v>0.9848077530122081</v>
      </c>
      <c r="G45">
        <f t="shared" si="18"/>
        <v>0.17364817766692991</v>
      </c>
      <c r="I45">
        <f t="shared" si="19"/>
        <v>4.598267138518757</v>
      </c>
      <c r="J45">
        <f t="shared" si="20"/>
        <v>0.2756092000014257</v>
      </c>
      <c r="K45">
        <f t="shared" si="21"/>
        <v>-0.030425356536710413</v>
      </c>
      <c r="M45">
        <f t="shared" si="22"/>
        <v>4.598267138518757</v>
      </c>
      <c r="N45">
        <f t="shared" si="14"/>
      </c>
      <c r="O45">
        <f t="shared" si="9"/>
        <v>0.2756092000014257</v>
      </c>
      <c r="P45">
        <f t="shared" si="10"/>
      </c>
      <c r="Q45">
        <f t="shared" si="11"/>
      </c>
      <c r="R45">
        <f t="shared" si="12"/>
        <v>0.030425356536710413</v>
      </c>
    </row>
    <row r="46" spans="1:18" ht="12.75">
      <c r="A46">
        <f>A44-10</f>
        <v>170</v>
      </c>
      <c r="B46">
        <f t="shared" si="13"/>
        <v>190</v>
      </c>
      <c r="C46">
        <v>0.707</v>
      </c>
      <c r="D46">
        <f t="shared" si="15"/>
        <v>-0.984807753012208</v>
      </c>
      <c r="E46">
        <f t="shared" si="16"/>
        <v>-0.17364817766693047</v>
      </c>
      <c r="F46">
        <f t="shared" si="17"/>
        <v>0.9396926207859083</v>
      </c>
      <c r="G46">
        <f t="shared" si="18"/>
        <v>0.34202014332566893</v>
      </c>
      <c r="I46">
        <f t="shared" si="19"/>
        <v>4.465271352873965</v>
      </c>
      <c r="J46">
        <f t="shared" si="20"/>
        <v>0.2650813934335765</v>
      </c>
      <c r="K46">
        <f t="shared" si="21"/>
        <v>-0.03961638224344116</v>
      </c>
      <c r="M46">
        <f t="shared" si="22"/>
        <v>4.465271352873965</v>
      </c>
      <c r="N46">
        <f t="shared" si="14"/>
      </c>
      <c r="O46">
        <f t="shared" si="9"/>
        <v>0.2650813934335765</v>
      </c>
      <c r="P46">
        <f t="shared" si="10"/>
      </c>
      <c r="Q46">
        <f t="shared" si="11"/>
      </c>
      <c r="R46">
        <f t="shared" si="12"/>
        <v>0.03961638224344116</v>
      </c>
    </row>
    <row r="47" spans="2:18" ht="12.75">
      <c r="B47">
        <f t="shared" si="13"/>
        <v>195</v>
      </c>
      <c r="C47">
        <v>0.707</v>
      </c>
      <c r="D47">
        <f t="shared" si="15"/>
        <v>-0.9659258262890684</v>
      </c>
      <c r="E47">
        <f t="shared" si="16"/>
        <v>-0.25881904510252035</v>
      </c>
      <c r="F47">
        <f t="shared" si="17"/>
        <v>0.866025403784439</v>
      </c>
      <c r="G47">
        <f t="shared" si="18"/>
        <v>0.4999999999999993</v>
      </c>
      <c r="I47">
        <f t="shared" si="19"/>
        <v>4.247580790655375</v>
      </c>
      <c r="J47">
        <f t="shared" si="20"/>
        <v>0.24799479694404947</v>
      </c>
      <c r="K47">
        <f t="shared" si="21"/>
        <v>-0.05447599421919097</v>
      </c>
      <c r="M47">
        <f t="shared" si="22"/>
        <v>4.247580790655375</v>
      </c>
      <c r="N47">
        <f t="shared" si="14"/>
      </c>
      <c r="O47">
        <f t="shared" si="9"/>
        <v>0.24799479694404947</v>
      </c>
      <c r="P47">
        <f t="shared" si="10"/>
      </c>
      <c r="Q47">
        <f t="shared" si="11"/>
      </c>
      <c r="R47">
        <f t="shared" si="12"/>
        <v>0.05447599421919097</v>
      </c>
    </row>
    <row r="48" spans="1:18" ht="12.75">
      <c r="A48">
        <f>A46-10</f>
        <v>160</v>
      </c>
      <c r="B48">
        <f t="shared" si="13"/>
        <v>200</v>
      </c>
      <c r="C48">
        <v>0.707</v>
      </c>
      <c r="D48">
        <f t="shared" si="15"/>
        <v>-0.9396926207859084</v>
      </c>
      <c r="E48">
        <f t="shared" si="16"/>
        <v>-0.34202014332566866</v>
      </c>
      <c r="F48">
        <f t="shared" si="17"/>
        <v>0.7660444431189781</v>
      </c>
      <c r="G48">
        <f t="shared" si="18"/>
        <v>0.6427876096865391</v>
      </c>
      <c r="I48">
        <f t="shared" si="19"/>
        <v>3.951026586279977</v>
      </c>
      <c r="J48">
        <f t="shared" si="20"/>
        <v>0.2250235277699219</v>
      </c>
      <c r="K48">
        <f t="shared" si="21"/>
        <v>-0.07433187219923248</v>
      </c>
      <c r="M48">
        <f t="shared" si="22"/>
        <v>3.951026586279977</v>
      </c>
      <c r="N48">
        <f t="shared" si="14"/>
      </c>
      <c r="O48">
        <f t="shared" si="9"/>
        <v>0.2250235277699219</v>
      </c>
      <c r="P48">
        <f t="shared" si="10"/>
      </c>
      <c r="Q48">
        <f t="shared" si="11"/>
      </c>
      <c r="R48">
        <f t="shared" si="12"/>
        <v>0.07433187219923248</v>
      </c>
    </row>
    <row r="49" spans="2:18" ht="12.75">
      <c r="B49">
        <f t="shared" si="13"/>
        <v>205</v>
      </c>
      <c r="C49">
        <v>0.707</v>
      </c>
      <c r="D49">
        <f t="shared" si="15"/>
        <v>-0.90630778703665</v>
      </c>
      <c r="E49">
        <f t="shared" si="16"/>
        <v>-0.4226182617406993</v>
      </c>
      <c r="F49">
        <f t="shared" si="17"/>
        <v>0.6427876096865396</v>
      </c>
      <c r="G49">
        <f t="shared" si="18"/>
        <v>0.7660444431189778</v>
      </c>
      <c r="I49">
        <f t="shared" si="19"/>
        <v>3.583531151294679</v>
      </c>
      <c r="J49">
        <f t="shared" si="20"/>
        <v>0.1970808323183472</v>
      </c>
      <c r="K49">
        <f t="shared" si="21"/>
        <v>-0.09827391590235363</v>
      </c>
      <c r="M49">
        <f t="shared" si="22"/>
        <v>3.583531151294679</v>
      </c>
      <c r="N49">
        <f t="shared" si="14"/>
      </c>
      <c r="O49">
        <f t="shared" si="9"/>
        <v>0.1970808323183472</v>
      </c>
      <c r="P49">
        <f t="shared" si="10"/>
      </c>
      <c r="Q49">
        <f t="shared" si="11"/>
      </c>
      <c r="R49">
        <f t="shared" si="12"/>
        <v>0.09827391590235363</v>
      </c>
    </row>
    <row r="50" spans="1:18" ht="12.75">
      <c r="A50">
        <f>A48-10</f>
        <v>150</v>
      </c>
      <c r="B50">
        <f t="shared" si="13"/>
        <v>210</v>
      </c>
      <c r="C50">
        <v>0.707</v>
      </c>
      <c r="D50">
        <f t="shared" si="15"/>
        <v>-0.8660254037844386</v>
      </c>
      <c r="E50">
        <f t="shared" si="16"/>
        <v>-0.5000000000000001</v>
      </c>
      <c r="F50">
        <f t="shared" si="17"/>
        <v>0.4999999999999997</v>
      </c>
      <c r="G50">
        <f t="shared" si="18"/>
        <v>0.8660254037844388</v>
      </c>
      <c r="I50">
        <f t="shared" si="19"/>
        <v>3.1548757380578043</v>
      </c>
      <c r="J50">
        <f t="shared" si="20"/>
        <v>0.16528969925611828</v>
      </c>
      <c r="K50">
        <f t="shared" si="21"/>
        <v>-0.12518423282052937</v>
      </c>
      <c r="M50">
        <f t="shared" si="22"/>
        <v>3.1548757380578043</v>
      </c>
      <c r="N50">
        <f t="shared" si="14"/>
      </c>
      <c r="O50">
        <f t="shared" si="9"/>
        <v>0.16528969925611828</v>
      </c>
      <c r="P50">
        <f t="shared" si="10"/>
      </c>
      <c r="Q50">
        <f t="shared" si="11"/>
      </c>
      <c r="R50">
        <f t="shared" si="12"/>
        <v>0.12518423282052937</v>
      </c>
    </row>
    <row r="51" spans="2:18" ht="12.75">
      <c r="B51">
        <f t="shared" si="13"/>
        <v>215</v>
      </c>
      <c r="C51">
        <v>0.707</v>
      </c>
      <c r="D51">
        <f t="shared" si="15"/>
        <v>-0.819152044288992</v>
      </c>
      <c r="E51">
        <f t="shared" si="16"/>
        <v>-0.5735764363510458</v>
      </c>
      <c r="F51">
        <f t="shared" si="17"/>
        <v>0.3420201433256695</v>
      </c>
      <c r="G51">
        <f t="shared" si="18"/>
        <v>0.9396926207859081</v>
      </c>
      <c r="I51">
        <f t="shared" si="19"/>
        <v>2.6764137813406825</v>
      </c>
      <c r="J51">
        <f t="shared" si="20"/>
        <v>0.13094665303578473</v>
      </c>
      <c r="K51">
        <f t="shared" si="21"/>
        <v>-0.15377407619185124</v>
      </c>
      <c r="M51">
        <f t="shared" si="22"/>
        <v>2.6764137813406825</v>
      </c>
      <c r="N51">
        <f t="shared" si="14"/>
      </c>
      <c r="O51">
        <f t="shared" si="9"/>
        <v>0.13094665303578473</v>
      </c>
      <c r="P51">
        <f t="shared" si="10"/>
      </c>
      <c r="Q51">
        <f t="shared" si="11"/>
      </c>
      <c r="R51">
        <f t="shared" si="12"/>
        <v>0.15377407619185124</v>
      </c>
    </row>
    <row r="52" spans="1:18" ht="12.75">
      <c r="A52">
        <f>A50-10</f>
        <v>140</v>
      </c>
      <c r="B52">
        <f t="shared" si="13"/>
        <v>220</v>
      </c>
      <c r="C52">
        <v>0.707</v>
      </c>
      <c r="D52">
        <f t="shared" si="15"/>
        <v>-0.766044443118978</v>
      </c>
      <c r="E52">
        <f t="shared" si="16"/>
        <v>-0.6427876096865393</v>
      </c>
      <c r="F52">
        <f t="shared" si="17"/>
        <v>0.17364817766693044</v>
      </c>
      <c r="G52">
        <f t="shared" si="18"/>
        <v>0.984807753012208</v>
      </c>
      <c r="I52">
        <f t="shared" si="19"/>
        <v>2.16073864760382</v>
      </c>
      <c r="J52">
        <f t="shared" si="20"/>
        <v>0.09547984384205402</v>
      </c>
      <c r="K52">
        <f t="shared" si="21"/>
        <v>-0.18262658820114513</v>
      </c>
      <c r="M52">
        <f t="shared" si="22"/>
        <v>2.16073864760382</v>
      </c>
      <c r="N52">
        <f t="shared" si="14"/>
      </c>
      <c r="O52">
        <f t="shared" si="9"/>
        <v>0.09547984384205402</v>
      </c>
      <c r="P52">
        <f t="shared" si="10"/>
      </c>
      <c r="Q52">
        <f t="shared" si="11"/>
      </c>
      <c r="R52">
        <f t="shared" si="12"/>
        <v>0.18262658820114513</v>
      </c>
    </row>
    <row r="53" spans="2:18" ht="12.75">
      <c r="B53">
        <f t="shared" si="13"/>
        <v>225</v>
      </c>
      <c r="C53">
        <v>0.707</v>
      </c>
      <c r="D53">
        <f t="shared" si="15"/>
        <v>-0.7071067811865477</v>
      </c>
      <c r="E53">
        <f t="shared" si="16"/>
        <v>-0.7071067811865475</v>
      </c>
      <c r="F53">
        <f t="shared" si="17"/>
        <v>3.06287113727155E-16</v>
      </c>
      <c r="G53">
        <f t="shared" si="18"/>
        <v>1</v>
      </c>
      <c r="I53">
        <f t="shared" si="19"/>
        <v>1.621315790428915</v>
      </c>
      <c r="J53">
        <f t="shared" si="20"/>
        <v>0.06040272652112037</v>
      </c>
      <c r="K53">
        <f t="shared" si="21"/>
        <v>-0.21024402239158727</v>
      </c>
      <c r="M53">
        <f t="shared" si="22"/>
        <v>1.621315790428915</v>
      </c>
      <c r="N53">
        <f t="shared" si="14"/>
      </c>
      <c r="O53">
        <f t="shared" si="9"/>
        <v>0.06040272652112037</v>
      </c>
      <c r="P53">
        <f t="shared" si="10"/>
      </c>
      <c r="Q53">
        <f t="shared" si="11"/>
      </c>
      <c r="R53">
        <f t="shared" si="12"/>
        <v>0.21024402239158727</v>
      </c>
    </row>
    <row r="54" spans="1:18" ht="12.75">
      <c r="A54">
        <f>A52-10</f>
        <v>130</v>
      </c>
      <c r="B54">
        <f t="shared" si="13"/>
        <v>230</v>
      </c>
      <c r="C54">
        <v>0.707</v>
      </c>
      <c r="D54">
        <f t="shared" si="15"/>
        <v>-0.6427876096865395</v>
      </c>
      <c r="E54">
        <f t="shared" si="16"/>
        <v>-0.7660444431189779</v>
      </c>
      <c r="F54">
        <f t="shared" si="17"/>
        <v>-0.17364817766692986</v>
      </c>
      <c r="G54">
        <f t="shared" si="18"/>
        <v>0.9848077530122081</v>
      </c>
      <c r="I54">
        <f t="shared" si="19"/>
        <v>1.0720903762521283</v>
      </c>
      <c r="J54">
        <f t="shared" si="20"/>
        <v>0.02726475821486829</v>
      </c>
      <c r="K54">
        <f t="shared" si="21"/>
        <v>-0.23509797870753532</v>
      </c>
      <c r="M54">
        <f t="shared" si="22"/>
        <v>1.0720903762521283</v>
      </c>
      <c r="N54">
        <f t="shared" si="14"/>
      </c>
      <c r="O54">
        <f t="shared" si="9"/>
        <v>0.02726475821486829</v>
      </c>
      <c r="P54">
        <f t="shared" si="10"/>
      </c>
      <c r="Q54">
        <f t="shared" si="11"/>
      </c>
      <c r="R54">
        <f t="shared" si="12"/>
        <v>0.23509797870753532</v>
      </c>
    </row>
    <row r="55" spans="2:18" ht="12.75">
      <c r="B55">
        <f t="shared" si="13"/>
        <v>235</v>
      </c>
      <c r="C55">
        <v>0.707</v>
      </c>
      <c r="D55">
        <f t="shared" si="15"/>
        <v>-0.5735764363510464</v>
      </c>
      <c r="E55">
        <f t="shared" si="16"/>
        <v>-0.8191520442889916</v>
      </c>
      <c r="F55">
        <f t="shared" si="17"/>
        <v>-0.34202014332566805</v>
      </c>
      <c r="G55">
        <f t="shared" si="18"/>
        <v>0.9396926207859086</v>
      </c>
      <c r="I55">
        <f t="shared" si="19"/>
        <v>0.527082174887355</v>
      </c>
      <c r="J55">
        <f t="shared" si="20"/>
        <v>-0.0023993620297096674</v>
      </c>
      <c r="K55">
        <f t="shared" si="21"/>
        <v>-0.2556810888286058</v>
      </c>
      <c r="M55">
        <f t="shared" si="22"/>
        <v>0.527082174887355</v>
      </c>
      <c r="N55">
        <f t="shared" si="14"/>
      </c>
      <c r="O55">
        <f t="shared" si="9"/>
      </c>
      <c r="P55">
        <f t="shared" si="10"/>
        <v>0.0023993620297096674</v>
      </c>
      <c r="Q55">
        <f t="shared" si="11"/>
      </c>
      <c r="R55">
        <f t="shared" si="12"/>
        <v>0.2556810888286058</v>
      </c>
    </row>
    <row r="56" spans="1:18" ht="12.75">
      <c r="A56">
        <f>A54-10</f>
        <v>120</v>
      </c>
      <c r="B56">
        <f t="shared" si="13"/>
        <v>240</v>
      </c>
      <c r="C56">
        <v>0.707</v>
      </c>
      <c r="D56">
        <f t="shared" si="15"/>
        <v>-0.5000000000000004</v>
      </c>
      <c r="E56">
        <f t="shared" si="16"/>
        <v>-0.8660254037844384</v>
      </c>
      <c r="F56">
        <f t="shared" si="17"/>
        <v>-0.4999999999999992</v>
      </c>
      <c r="G56">
        <f t="shared" si="18"/>
        <v>0.8660254037844392</v>
      </c>
      <c r="I56">
        <f t="shared" si="19"/>
        <v>-2.011772727694705E-05</v>
      </c>
      <c r="J56">
        <f t="shared" si="20"/>
        <v>-0.027120341333082137</v>
      </c>
      <c r="K56">
        <f t="shared" si="21"/>
        <v>-0.27055854143954594</v>
      </c>
      <c r="M56">
        <f t="shared" si="22"/>
      </c>
      <c r="N56">
        <f t="shared" si="14"/>
        <v>2.011772727694705E-05</v>
      </c>
      <c r="O56">
        <f t="shared" si="9"/>
      </c>
      <c r="P56">
        <f t="shared" si="10"/>
        <v>0.027120341333082137</v>
      </c>
      <c r="Q56">
        <f t="shared" si="11"/>
      </c>
      <c r="R56">
        <f t="shared" si="12"/>
        <v>0.27055854143954594</v>
      </c>
    </row>
    <row r="57" spans="2:18" ht="12.75">
      <c r="B57">
        <f t="shared" si="13"/>
        <v>245</v>
      </c>
      <c r="C57">
        <v>0.707</v>
      </c>
      <c r="D57">
        <f t="shared" si="15"/>
        <v>-0.42261826174069916</v>
      </c>
      <c r="E57">
        <f t="shared" si="16"/>
        <v>-0.90630778703665</v>
      </c>
      <c r="F57">
        <f t="shared" si="17"/>
        <v>-0.6427876096865398</v>
      </c>
      <c r="G57">
        <f t="shared" si="18"/>
        <v>0.7660444431189776</v>
      </c>
      <c r="I57">
        <f t="shared" si="19"/>
        <v>-0.49625295280523773</v>
      </c>
      <c r="J57">
        <f t="shared" si="20"/>
        <v>-0.04554325924974198</v>
      </c>
      <c r="K57">
        <f t="shared" si="21"/>
        <v>-0.27841783829863537</v>
      </c>
      <c r="M57">
        <f t="shared" si="22"/>
      </c>
      <c r="N57">
        <f t="shared" si="14"/>
        <v>0.49625295280523773</v>
      </c>
      <c r="O57">
        <f t="shared" si="9"/>
      </c>
      <c r="P57">
        <f t="shared" si="10"/>
        <v>0.04554325924974198</v>
      </c>
      <c r="Q57">
        <f t="shared" si="11"/>
      </c>
      <c r="R57">
        <f t="shared" si="12"/>
        <v>0.27841783829863537</v>
      </c>
    </row>
    <row r="58" spans="1:18" ht="12.75">
      <c r="A58">
        <f>A56-10</f>
        <v>110</v>
      </c>
      <c r="B58">
        <f t="shared" si="13"/>
        <v>250</v>
      </c>
      <c r="C58">
        <v>0.707</v>
      </c>
      <c r="D58">
        <f t="shared" si="15"/>
        <v>-0.3420201433256694</v>
      </c>
      <c r="E58">
        <f t="shared" si="16"/>
        <v>-0.9396926207859082</v>
      </c>
      <c r="F58">
        <f t="shared" si="17"/>
        <v>-0.7660444431189772</v>
      </c>
      <c r="G58">
        <f t="shared" si="18"/>
        <v>0.6427876096865404</v>
      </c>
      <c r="I58">
        <f t="shared" si="19"/>
        <v>-0.949748590590618</v>
      </c>
      <c r="J58">
        <f t="shared" si="20"/>
        <v>-0.05647333151634659</v>
      </c>
      <c r="K58">
        <f t="shared" si="21"/>
        <v>-0.27811522240993614</v>
      </c>
      <c r="M58">
        <f t="shared" si="22"/>
      </c>
      <c r="N58">
        <f t="shared" si="14"/>
        <v>0.949748590590618</v>
      </c>
      <c r="O58">
        <f t="shared" si="9"/>
      </c>
      <c r="P58">
        <f t="shared" si="10"/>
        <v>0.05647333151634659</v>
      </c>
      <c r="Q58">
        <f t="shared" si="11"/>
      </c>
      <c r="R58">
        <f t="shared" si="12"/>
        <v>0.27811522240993614</v>
      </c>
    </row>
    <row r="59" spans="2:18" ht="12.75">
      <c r="B59">
        <f t="shared" si="13"/>
        <v>255</v>
      </c>
      <c r="C59">
        <v>0.707</v>
      </c>
      <c r="D59">
        <f t="shared" si="15"/>
        <v>-0.25881904510252063</v>
      </c>
      <c r="E59">
        <f t="shared" si="16"/>
        <v>-0.9659258262890683</v>
      </c>
      <c r="F59">
        <f t="shared" si="17"/>
        <v>-0.8660254037844388</v>
      </c>
      <c r="G59">
        <f t="shared" si="18"/>
        <v>0.4999999999999998</v>
      </c>
      <c r="I59">
        <f t="shared" si="19"/>
        <v>-1.3500712652534559</v>
      </c>
      <c r="J59">
        <f t="shared" si="20"/>
        <v>-0.058917045801043455</v>
      </c>
      <c r="K59">
        <f t="shared" si="21"/>
        <v>-0.26871731776424246</v>
      </c>
      <c r="M59">
        <f t="shared" si="22"/>
      </c>
      <c r="N59">
        <f t="shared" si="14"/>
        <v>1.3500712652534559</v>
      </c>
      <c r="O59">
        <f t="shared" si="9"/>
      </c>
      <c r="P59">
        <f t="shared" si="10"/>
        <v>0.058917045801043455</v>
      </c>
      <c r="Q59">
        <f t="shared" si="11"/>
      </c>
      <c r="R59">
        <f t="shared" si="12"/>
        <v>0.26871731776424246</v>
      </c>
    </row>
    <row r="60" spans="1:18" ht="12.75">
      <c r="A60">
        <f>A58-10</f>
        <v>100</v>
      </c>
      <c r="B60">
        <f t="shared" si="13"/>
        <v>260</v>
      </c>
      <c r="C60">
        <v>0.707</v>
      </c>
      <c r="D60">
        <f t="shared" si="15"/>
        <v>-0.17364817766693033</v>
      </c>
      <c r="E60">
        <f t="shared" si="16"/>
        <v>-0.984807753012208</v>
      </c>
      <c r="F60">
        <f t="shared" si="17"/>
        <v>-0.9396926207859084</v>
      </c>
      <c r="G60">
        <f t="shared" si="18"/>
        <v>0.3420201433256687</v>
      </c>
      <c r="I60">
        <f t="shared" si="19"/>
        <v>-1.6885088245308324</v>
      </c>
      <c r="J60">
        <f t="shared" si="20"/>
        <v>-0.05211738278426442</v>
      </c>
      <c r="K60">
        <f t="shared" si="21"/>
        <v>-0.2495366630300414</v>
      </c>
      <c r="M60">
        <f t="shared" si="22"/>
      </c>
      <c r="N60">
        <f t="shared" si="14"/>
        <v>1.6885088245308324</v>
      </c>
      <c r="O60">
        <f t="shared" si="9"/>
      </c>
      <c r="P60">
        <f t="shared" si="10"/>
        <v>0.05211738278426442</v>
      </c>
      <c r="Q60">
        <f t="shared" si="11"/>
      </c>
      <c r="R60">
        <f t="shared" si="12"/>
        <v>0.2495366630300414</v>
      </c>
    </row>
    <row r="61" spans="2:18" ht="12.75">
      <c r="B61">
        <f t="shared" si="13"/>
        <v>265</v>
      </c>
      <c r="C61">
        <v>0.707</v>
      </c>
      <c r="D61">
        <f t="shared" si="15"/>
        <v>-0.08715574274765825</v>
      </c>
      <c r="E61">
        <f t="shared" si="16"/>
        <v>-0.9961946980917455</v>
      </c>
      <c r="F61">
        <f t="shared" si="17"/>
        <v>-0.984807753012208</v>
      </c>
      <c r="G61">
        <f t="shared" si="18"/>
        <v>0.1736481776669305</v>
      </c>
      <c r="I61">
        <f t="shared" si="19"/>
        <v>-1.958311176449111</v>
      </c>
      <c r="J61">
        <f t="shared" si="20"/>
        <v>-0.03558201408669265</v>
      </c>
      <c r="K61">
        <f t="shared" si="21"/>
        <v>-0.2201600049263428</v>
      </c>
      <c r="M61">
        <f t="shared" si="22"/>
      </c>
      <c r="N61">
        <f t="shared" si="14"/>
        <v>1.958311176449111</v>
      </c>
      <c r="O61">
        <f t="shared" si="9"/>
      </c>
      <c r="P61">
        <f t="shared" si="10"/>
        <v>0.03558201408669265</v>
      </c>
      <c r="Q61">
        <f t="shared" si="11"/>
      </c>
      <c r="R61">
        <f t="shared" si="12"/>
        <v>0.2201600049263428</v>
      </c>
    </row>
    <row r="62" spans="1:18" ht="12.75">
      <c r="A62">
        <f>A60-10</f>
        <v>90</v>
      </c>
      <c r="B62">
        <f t="shared" si="13"/>
        <v>270</v>
      </c>
      <c r="C62">
        <v>0.707</v>
      </c>
      <c r="D62">
        <f t="shared" si="15"/>
        <v>-1.83772268236293E-16</v>
      </c>
      <c r="E62">
        <f t="shared" si="16"/>
        <v>-1</v>
      </c>
      <c r="F62">
        <f t="shared" si="17"/>
        <v>-1</v>
      </c>
      <c r="G62">
        <f t="shared" si="18"/>
        <v>3.67544536472586E-16</v>
      </c>
      <c r="I62">
        <f t="shared" si="19"/>
        <v>-2.1548684979565658</v>
      </c>
      <c r="J62">
        <f t="shared" si="20"/>
        <v>-0.009103580717806647</v>
      </c>
      <c r="K62">
        <f t="shared" si="21"/>
        <v>-0.18046843523946032</v>
      </c>
      <c r="M62">
        <f t="shared" si="22"/>
      </c>
      <c r="N62">
        <f t="shared" si="14"/>
        <v>2.1548684979565658</v>
      </c>
      <c r="O62">
        <f t="shared" si="9"/>
      </c>
      <c r="P62">
        <f t="shared" si="10"/>
        <v>0.009103580717806647</v>
      </c>
      <c r="Q62">
        <f t="shared" si="11"/>
      </c>
      <c r="R62">
        <f t="shared" si="12"/>
        <v>0.18046843523946032</v>
      </c>
    </row>
    <row r="63" spans="2:18" ht="12.75">
      <c r="B63">
        <f t="shared" si="13"/>
        <v>275</v>
      </c>
      <c r="C63">
        <v>0.707</v>
      </c>
      <c r="D63">
        <f t="shared" si="15"/>
        <v>0.08715574274765789</v>
      </c>
      <c r="E63">
        <f t="shared" si="16"/>
        <v>-0.9961946980917455</v>
      </c>
      <c r="F63">
        <f t="shared" si="17"/>
        <v>-0.9848077530122081</v>
      </c>
      <c r="G63">
        <f t="shared" si="18"/>
        <v>-0.17364817766692978</v>
      </c>
      <c r="I63">
        <f t="shared" si="19"/>
        <v>-2.2758239953326727</v>
      </c>
      <c r="J63">
        <f t="shared" si="20"/>
        <v>0.0272286045884797</v>
      </c>
      <c r="K63">
        <f t="shared" si="21"/>
        <v>-0.13064870193830386</v>
      </c>
      <c r="M63">
        <f t="shared" si="22"/>
      </c>
      <c r="N63">
        <f t="shared" si="14"/>
        <v>2.2758239953326727</v>
      </c>
      <c r="O63">
        <f t="shared" si="9"/>
        <v>0.0272286045884797</v>
      </c>
      <c r="P63">
        <f t="shared" si="10"/>
      </c>
      <c r="Q63">
        <f t="shared" si="11"/>
      </c>
      <c r="R63">
        <f t="shared" si="12"/>
        <v>0.13064870193830386</v>
      </c>
    </row>
    <row r="64" spans="1:18" ht="12.75">
      <c r="A64">
        <f>A62-10</f>
        <v>80</v>
      </c>
      <c r="B64">
        <f t="shared" si="13"/>
        <v>280</v>
      </c>
      <c r="C64">
        <v>0.707</v>
      </c>
      <c r="D64">
        <f t="shared" si="15"/>
        <v>0.17364817766692997</v>
      </c>
      <c r="E64">
        <f t="shared" si="16"/>
        <v>-0.9848077530122081</v>
      </c>
      <c r="F64">
        <f t="shared" si="17"/>
        <v>-0.9396926207859086</v>
      </c>
      <c r="G64">
        <f t="shared" si="18"/>
        <v>-0.342020143325668</v>
      </c>
      <c r="I64">
        <f t="shared" si="19"/>
        <v>-2.3211179980267707</v>
      </c>
      <c r="J64">
        <f t="shared" si="20"/>
        <v>0.07302582783187378</v>
      </c>
      <c r="K64">
        <f t="shared" si="21"/>
        <v>-0.07119529211810496</v>
      </c>
      <c r="M64">
        <f t="shared" si="22"/>
      </c>
      <c r="N64">
        <f t="shared" si="14"/>
        <v>2.3211179980267707</v>
      </c>
      <c r="O64">
        <f t="shared" si="9"/>
        <v>0.07302582783187378</v>
      </c>
      <c r="P64">
        <f t="shared" si="10"/>
      </c>
      <c r="Q64">
        <f t="shared" si="11"/>
      </c>
      <c r="R64">
        <f t="shared" si="12"/>
        <v>0.07119529211810496</v>
      </c>
    </row>
    <row r="65" spans="2:18" ht="12.75">
      <c r="B65">
        <f t="shared" si="13"/>
        <v>285</v>
      </c>
      <c r="C65">
        <v>0.707</v>
      </c>
      <c r="D65">
        <f t="shared" si="15"/>
        <v>0.2588190451025203</v>
      </c>
      <c r="E65">
        <f t="shared" si="16"/>
        <v>-0.9659258262890684</v>
      </c>
      <c r="F65">
        <f t="shared" si="17"/>
        <v>-0.8660254037844392</v>
      </c>
      <c r="G65">
        <f t="shared" si="18"/>
        <v>-0.49999999999999917</v>
      </c>
      <c r="I65">
        <f t="shared" si="19"/>
        <v>-2.2929622555716036</v>
      </c>
      <c r="J65">
        <f t="shared" si="20"/>
        <v>0.1276063413597352</v>
      </c>
      <c r="K65">
        <f t="shared" si="21"/>
        <v>-0.0029031644465123962</v>
      </c>
      <c r="M65">
        <f t="shared" si="22"/>
      </c>
      <c r="N65">
        <f t="shared" si="14"/>
        <v>2.2929622555716036</v>
      </c>
      <c r="O65">
        <f t="shared" si="9"/>
        <v>0.1276063413597352</v>
      </c>
      <c r="P65">
        <f t="shared" si="10"/>
      </c>
      <c r="Q65">
        <f t="shared" si="11"/>
      </c>
      <c r="R65">
        <f t="shared" si="12"/>
        <v>0.0029031644465123962</v>
      </c>
    </row>
    <row r="66" spans="1:18" ht="12.75">
      <c r="A66">
        <f>A64-10</f>
        <v>70</v>
      </c>
      <c r="B66">
        <f t="shared" si="13"/>
        <v>290</v>
      </c>
      <c r="C66">
        <v>0.707</v>
      </c>
      <c r="D66">
        <f t="shared" si="15"/>
        <v>0.342020143325669</v>
      </c>
      <c r="E66">
        <f t="shared" si="16"/>
        <v>-0.9396926207859083</v>
      </c>
      <c r="F66">
        <f t="shared" si="17"/>
        <v>-0.7660444431189777</v>
      </c>
      <c r="G66">
        <f t="shared" si="18"/>
        <v>-0.6427876096865398</v>
      </c>
      <c r="I66">
        <f t="shared" si="19"/>
        <v>-2.195745427961511</v>
      </c>
      <c r="J66">
        <f t="shared" si="20"/>
        <v>0.19001067658687917</v>
      </c>
      <c r="K66">
        <f t="shared" si="21"/>
        <v>0.07314870710386656</v>
      </c>
      <c r="M66">
        <f t="shared" si="22"/>
      </c>
      <c r="N66">
        <f t="shared" si="14"/>
        <v>2.195745427961511</v>
      </c>
      <c r="O66">
        <f t="shared" si="9"/>
        <v>0.19001067658687917</v>
      </c>
      <c r="P66">
        <f t="shared" si="10"/>
      </c>
      <c r="Q66">
        <f t="shared" si="11"/>
        <v>0.07314870710386656</v>
      </c>
      <c r="R66">
        <f t="shared" si="12"/>
      </c>
    </row>
    <row r="67" spans="2:18" ht="12.75">
      <c r="B67">
        <f t="shared" si="13"/>
        <v>295</v>
      </c>
      <c r="C67">
        <v>0.707</v>
      </c>
      <c r="D67">
        <f t="shared" si="15"/>
        <v>0.42261826174069883</v>
      </c>
      <c r="E67">
        <f t="shared" si="16"/>
        <v>-0.9063077870366503</v>
      </c>
      <c r="F67">
        <f t="shared" si="17"/>
        <v>-0.6427876096865404</v>
      </c>
      <c r="G67">
        <f t="shared" si="18"/>
        <v>-0.7660444431189771</v>
      </c>
      <c r="I67">
        <f t="shared" si="19"/>
        <v>-2.0358728489430176</v>
      </c>
      <c r="J67">
        <f t="shared" si="20"/>
        <v>0.2590254776631508</v>
      </c>
      <c r="K67">
        <f t="shared" si="21"/>
        <v>0.15562253680867844</v>
      </c>
      <c r="M67">
        <f t="shared" si="22"/>
      </c>
      <c r="N67">
        <f t="shared" si="14"/>
        <v>2.0358728489430176</v>
      </c>
      <c r="O67">
        <f t="shared" si="9"/>
        <v>0.2590254776631508</v>
      </c>
      <c r="P67">
        <f t="shared" si="10"/>
      </c>
      <c r="Q67">
        <f t="shared" si="11"/>
        <v>0.15562253680867844</v>
      </c>
      <c r="R67">
        <f t="shared" si="12"/>
      </c>
    </row>
    <row r="68" spans="1:18" ht="12.75">
      <c r="A68">
        <f>A66-10</f>
        <v>60</v>
      </c>
      <c r="B68">
        <f t="shared" si="13"/>
        <v>300</v>
      </c>
      <c r="C68">
        <v>0.707</v>
      </c>
      <c r="D68">
        <f t="shared" si="15"/>
        <v>0.5000000000000001</v>
      </c>
      <c r="E68">
        <f t="shared" si="16"/>
        <v>-0.8660254037844386</v>
      </c>
      <c r="F68">
        <f t="shared" si="17"/>
        <v>-0.49999999999999983</v>
      </c>
      <c r="G68">
        <f t="shared" si="18"/>
        <v>-0.8660254037844387</v>
      </c>
      <c r="I68">
        <f t="shared" si="19"/>
        <v>-1.8215456355744295</v>
      </c>
      <c r="J68">
        <f t="shared" si="20"/>
        <v>0.3332151723979403</v>
      </c>
      <c r="K68">
        <f t="shared" si="21"/>
        <v>0.24295496992597007</v>
      </c>
      <c r="M68">
        <f t="shared" si="22"/>
      </c>
      <c r="N68">
        <f t="shared" si="14"/>
        <v>1.8215456355744295</v>
      </c>
      <c r="O68">
        <f t="shared" si="9"/>
        <v>0.3332151723979403</v>
      </c>
      <c r="P68">
        <f t="shared" si="10"/>
      </c>
      <c r="Q68">
        <f t="shared" si="11"/>
        <v>0.24295496992597007</v>
      </c>
      <c r="R68">
        <f t="shared" si="12"/>
      </c>
    </row>
    <row r="69" spans="2:18" ht="12.75">
      <c r="B69">
        <f t="shared" si="13"/>
        <v>305</v>
      </c>
      <c r="C69">
        <v>0.707</v>
      </c>
      <c r="D69">
        <f t="shared" si="15"/>
        <v>0.573576436351046</v>
      </c>
      <c r="E69">
        <f t="shared" si="16"/>
        <v>-0.8191520442889918</v>
      </c>
      <c r="F69">
        <f t="shared" si="17"/>
        <v>-0.34202014332566877</v>
      </c>
      <c r="G69">
        <f t="shared" si="18"/>
        <v>-0.9396926207859084</v>
      </c>
      <c r="I69">
        <f t="shared" si="19"/>
        <v>-1.5624860556111715</v>
      </c>
      <c r="J69">
        <f t="shared" si="20"/>
        <v>0.41096055768341677</v>
      </c>
      <c r="K69">
        <f t="shared" si="21"/>
        <v>0.3333974109056842</v>
      </c>
      <c r="M69">
        <f t="shared" si="22"/>
      </c>
      <c r="N69">
        <f t="shared" si="14"/>
        <v>1.5624860556111715</v>
      </c>
      <c r="O69">
        <f t="shared" si="9"/>
        <v>0.41096055768341677</v>
      </c>
      <c r="P69">
        <f t="shared" si="10"/>
      </c>
      <c r="Q69">
        <f t="shared" si="11"/>
        <v>0.3333974109056842</v>
      </c>
      <c r="R69">
        <f t="shared" si="12"/>
      </c>
    </row>
    <row r="70" spans="1:18" ht="12.75">
      <c r="A70">
        <f>A68-10</f>
        <v>50</v>
      </c>
      <c r="B70">
        <f t="shared" si="13"/>
        <v>310</v>
      </c>
      <c r="C70">
        <v>0.707</v>
      </c>
      <c r="D70">
        <f t="shared" si="15"/>
        <v>0.6427876096865393</v>
      </c>
      <c r="E70">
        <f t="shared" si="16"/>
        <v>-0.7660444431189781</v>
      </c>
      <c r="F70">
        <f t="shared" si="17"/>
        <v>-0.17364817766693058</v>
      </c>
      <c r="G70">
        <f t="shared" si="18"/>
        <v>-0.984807753012208</v>
      </c>
      <c r="I70">
        <f t="shared" si="19"/>
        <v>-1.2696176909478845</v>
      </c>
      <c r="J70">
        <f t="shared" si="20"/>
        <v>0.49050316532753824</v>
      </c>
      <c r="K70">
        <f t="shared" si="21"/>
        <v>0.42506226631722754</v>
      </c>
      <c r="M70">
        <f t="shared" si="22"/>
      </c>
      <c r="N70">
        <f t="shared" si="14"/>
        <v>1.2696176909478845</v>
      </c>
      <c r="O70">
        <f t="shared" si="9"/>
        <v>0.49050316532753824</v>
      </c>
      <c r="P70">
        <f t="shared" si="10"/>
      </c>
      <c r="Q70">
        <f t="shared" si="11"/>
        <v>0.42506226631722754</v>
      </c>
      <c r="R70">
        <f t="shared" si="12"/>
      </c>
    </row>
    <row r="71" spans="2:18" ht="12.75">
      <c r="B71">
        <f t="shared" si="13"/>
        <v>315</v>
      </c>
      <c r="C71">
        <v>0.707</v>
      </c>
      <c r="D71">
        <f t="shared" si="15"/>
        <v>0.7071067811865474</v>
      </c>
      <c r="E71">
        <f t="shared" si="16"/>
        <v>-0.7071067811865477</v>
      </c>
      <c r="F71">
        <f t="shared" si="17"/>
        <v>-4.28801959218017E-16</v>
      </c>
      <c r="G71">
        <f t="shared" si="18"/>
        <v>-1</v>
      </c>
      <c r="I71">
        <f t="shared" si="19"/>
        <v>-0.9547103011192015</v>
      </c>
      <c r="J71">
        <f t="shared" si="20"/>
        <v>0.5699940970442087</v>
      </c>
      <c r="K71">
        <f t="shared" si="21"/>
        <v>0.5159737498433556</v>
      </c>
      <c r="M71">
        <f t="shared" si="22"/>
      </c>
      <c r="N71">
        <f t="shared" si="14"/>
        <v>0.9547103011192015</v>
      </c>
      <c r="O71">
        <f t="shared" si="9"/>
        <v>0.5699940970442087</v>
      </c>
      <c r="P71">
        <f t="shared" si="10"/>
      </c>
      <c r="Q71">
        <f t="shared" si="11"/>
        <v>0.5159737498433556</v>
      </c>
      <c r="R71">
        <f t="shared" si="12"/>
      </c>
    </row>
    <row r="72" spans="1:18" ht="12.75">
      <c r="A72">
        <f>A70-10</f>
        <v>40</v>
      </c>
      <c r="B72">
        <f t="shared" si="13"/>
        <v>320</v>
      </c>
      <c r="C72">
        <v>0.707</v>
      </c>
      <c r="D72">
        <f t="shared" si="15"/>
        <v>0.7660444431189778</v>
      </c>
      <c r="E72">
        <f t="shared" si="16"/>
        <v>-0.6427876096865396</v>
      </c>
      <c r="F72">
        <f t="shared" si="17"/>
        <v>0.17364817766692972</v>
      </c>
      <c r="G72">
        <f t="shared" si="18"/>
        <v>-0.9848077530122081</v>
      </c>
      <c r="I72">
        <f t="shared" si="19"/>
        <v>-0.6300003542886374</v>
      </c>
      <c r="J72">
        <f t="shared" si="20"/>
        <v>0.6475458797461977</v>
      </c>
      <c r="K72">
        <f t="shared" si="21"/>
        <v>0.6041217554949898</v>
      </c>
      <c r="M72">
        <f t="shared" si="22"/>
      </c>
      <c r="N72">
        <f t="shared" si="14"/>
        <v>0.6300003542886374</v>
      </c>
      <c r="O72">
        <f t="shared" si="9"/>
        <v>0.6475458797461977</v>
      </c>
      <c r="P72">
        <f t="shared" si="10"/>
      </c>
      <c r="Q72">
        <f t="shared" si="11"/>
        <v>0.6041217554949898</v>
      </c>
      <c r="R72">
        <f t="shared" si="12"/>
      </c>
    </row>
    <row r="73" spans="2:18" ht="12.75">
      <c r="B73">
        <f t="shared" si="13"/>
        <v>325</v>
      </c>
      <c r="C73">
        <v>0.707</v>
      </c>
      <c r="D73">
        <f t="shared" si="15"/>
        <v>0.8191520442889916</v>
      </c>
      <c r="E73">
        <f t="shared" si="16"/>
        <v>-0.5735764363510465</v>
      </c>
      <c r="F73">
        <f t="shared" si="17"/>
        <v>0.34202014332566794</v>
      </c>
      <c r="G73">
        <f t="shared" si="18"/>
        <v>-0.9396926207859086</v>
      </c>
      <c r="I73">
        <f t="shared" si="19"/>
        <v>-0.3077989219974361</v>
      </c>
      <c r="J73">
        <f t="shared" si="20"/>
        <v>0.7212857984411665</v>
      </c>
      <c r="K73">
        <f t="shared" si="21"/>
        <v>0.6875172090183098</v>
      </c>
      <c r="M73">
        <f t="shared" si="22"/>
      </c>
      <c r="N73">
        <f t="shared" si="14"/>
        <v>0.3077989219974361</v>
      </c>
      <c r="O73">
        <f aca="true" t="shared" si="23" ref="O73:O79">IF(J73&gt;0,J73,"")</f>
        <v>0.7212857984411665</v>
      </c>
      <c r="P73">
        <f aca="true" t="shared" si="24" ref="P73:P79">IF(J73&lt;=0,-J73,"")</f>
      </c>
      <c r="Q73">
        <f aca="true" t="shared" si="25" ref="Q73:Q79">IF(K73&gt;0,K73,"")</f>
        <v>0.6875172090183098</v>
      </c>
      <c r="R73">
        <f aca="true" t="shared" si="26" ref="R73:R79">IF(K73&lt;=0,-K73,"")</f>
      </c>
    </row>
    <row r="74" spans="1:18" ht="12.75">
      <c r="A74">
        <f>A72-10</f>
        <v>30</v>
      </c>
      <c r="B74">
        <f aca="true" t="shared" si="27" ref="B74:B79">B73+5</f>
        <v>330</v>
      </c>
      <c r="C74">
        <v>0.707</v>
      </c>
      <c r="D74">
        <f t="shared" si="15"/>
        <v>0.8660254037844384</v>
      </c>
      <c r="E74">
        <f t="shared" si="16"/>
        <v>-0.5000000000000004</v>
      </c>
      <c r="F74">
        <f t="shared" si="17"/>
        <v>0.4999999999999991</v>
      </c>
      <c r="G74">
        <f t="shared" si="18"/>
        <v>-0.8660254037844392</v>
      </c>
      <c r="I74">
        <f t="shared" si="19"/>
        <v>-9.900613667057634E-05</v>
      </c>
      <c r="J74">
        <f t="shared" si="20"/>
        <v>0.7894091168096816</v>
      </c>
      <c r="K74">
        <f t="shared" si="21"/>
        <v>0.7642472592376419</v>
      </c>
      <c r="M74">
        <f t="shared" si="22"/>
      </c>
      <c r="N74">
        <f t="shared" si="14"/>
        <v>9.900613667057634E-05</v>
      </c>
      <c r="O74">
        <f t="shared" si="23"/>
        <v>0.7894091168096816</v>
      </c>
      <c r="P74">
        <f t="shared" si="24"/>
      </c>
      <c r="Q74">
        <f t="shared" si="25"/>
        <v>0.7642472592376419</v>
      </c>
      <c r="R74">
        <f t="shared" si="26"/>
      </c>
    </row>
    <row r="75" spans="2:18" ht="12.75">
      <c r="B75">
        <f t="shared" si="27"/>
        <v>335</v>
      </c>
      <c r="C75">
        <v>0.707</v>
      </c>
      <c r="D75">
        <f t="shared" si="15"/>
        <v>0.90630778703665</v>
      </c>
      <c r="E75">
        <f t="shared" si="16"/>
        <v>-0.4226182617406992</v>
      </c>
      <c r="F75">
        <f t="shared" si="17"/>
        <v>0.6427876096865397</v>
      </c>
      <c r="G75">
        <f t="shared" si="18"/>
        <v>-0.7660444431189777</v>
      </c>
      <c r="I75">
        <f t="shared" si="19"/>
        <v>0.2818056290730018</v>
      </c>
      <c r="J75">
        <f t="shared" si="20"/>
        <v>0.8502305963989021</v>
      </c>
      <c r="K75">
        <f t="shared" si="21"/>
        <v>0.8325286722958471</v>
      </c>
      <c r="M75">
        <f t="shared" si="22"/>
        <v>0.2818056290730018</v>
      </c>
      <c r="N75">
        <f t="shared" si="14"/>
      </c>
      <c r="O75">
        <f t="shared" si="23"/>
        <v>0.8502305963989021</v>
      </c>
      <c r="P75">
        <f t="shared" si="24"/>
      </c>
      <c r="Q75">
        <f t="shared" si="25"/>
        <v>0.8325286722958471</v>
      </c>
      <c r="R75">
        <f t="shared" si="26"/>
      </c>
    </row>
    <row r="76" spans="1:18" ht="12.75">
      <c r="A76">
        <f>A74-10</f>
        <v>20</v>
      </c>
      <c r="B76">
        <f t="shared" si="27"/>
        <v>340</v>
      </c>
      <c r="C76">
        <v>0.707</v>
      </c>
      <c r="D76">
        <f t="shared" si="15"/>
        <v>0.9396926207859081</v>
      </c>
      <c r="E76">
        <f t="shared" si="16"/>
        <v>-0.34202014332566943</v>
      </c>
      <c r="F76">
        <f t="shared" si="17"/>
        <v>0.7660444431189771</v>
      </c>
      <c r="G76">
        <f t="shared" si="18"/>
        <v>-0.6427876096865405</v>
      </c>
      <c r="I76">
        <f t="shared" si="19"/>
        <v>0.5276784108915804</v>
      </c>
      <c r="J76">
        <f t="shared" si="20"/>
        <v>0.9022327742902039</v>
      </c>
      <c r="K76">
        <f t="shared" si="21"/>
        <v>0.8907578424088389</v>
      </c>
      <c r="M76">
        <f t="shared" si="22"/>
        <v>0.5276784108915804</v>
      </c>
      <c r="N76">
        <f t="shared" si="14"/>
      </c>
      <c r="O76">
        <f t="shared" si="23"/>
        <v>0.9022327742902039</v>
      </c>
      <c r="P76">
        <f t="shared" si="24"/>
      </c>
      <c r="Q76">
        <f t="shared" si="25"/>
        <v>0.8907578424088389</v>
      </c>
      <c r="R76">
        <f t="shared" si="26"/>
      </c>
    </row>
    <row r="77" spans="2:18" ht="12.75">
      <c r="B77">
        <f t="shared" si="27"/>
        <v>345</v>
      </c>
      <c r="C77">
        <v>0.707</v>
      </c>
      <c r="D77">
        <f t="shared" si="15"/>
        <v>0.9659258262890683</v>
      </c>
      <c r="E77">
        <f t="shared" si="16"/>
        <v>-0.2588190451025207</v>
      </c>
      <c r="F77">
        <f t="shared" si="17"/>
        <v>0.8660254037844387</v>
      </c>
      <c r="G77">
        <f t="shared" si="18"/>
        <v>-0.4999999999999999</v>
      </c>
      <c r="I77">
        <f t="shared" si="19"/>
        <v>0.728663708789111</v>
      </c>
      <c r="J77">
        <f t="shared" si="20"/>
        <v>0.944109554627917</v>
      </c>
      <c r="K77">
        <f t="shared" si="21"/>
        <v>0.9375559313334827</v>
      </c>
      <c r="M77">
        <f t="shared" si="22"/>
        <v>0.728663708789111</v>
      </c>
      <c r="N77">
        <f t="shared" si="14"/>
      </c>
      <c r="O77">
        <f t="shared" si="23"/>
        <v>0.944109554627917</v>
      </c>
      <c r="P77">
        <f t="shared" si="24"/>
      </c>
      <c r="Q77">
        <f t="shared" si="25"/>
        <v>0.9375559313334827</v>
      </c>
      <c r="R77">
        <f t="shared" si="26"/>
      </c>
    </row>
    <row r="78" spans="1:18" ht="12.75">
      <c r="A78">
        <f>A76-10</f>
        <v>10</v>
      </c>
      <c r="B78">
        <f t="shared" si="27"/>
        <v>350</v>
      </c>
      <c r="C78">
        <v>0.707</v>
      </c>
      <c r="D78">
        <f t="shared" si="15"/>
        <v>0.984807753012208</v>
      </c>
      <c r="E78">
        <f t="shared" si="16"/>
        <v>-0.1736481776669304</v>
      </c>
      <c r="F78">
        <f t="shared" si="17"/>
        <v>0.9396926207859083</v>
      </c>
      <c r="G78">
        <f t="shared" si="18"/>
        <v>-0.3420201433256688</v>
      </c>
      <c r="I78">
        <f t="shared" si="19"/>
        <v>0.8775664483030641</v>
      </c>
      <c r="J78">
        <f t="shared" si="20"/>
        <v>0.9748038086494724</v>
      </c>
      <c r="K78">
        <f t="shared" si="21"/>
        <v>0.9718077922951243</v>
      </c>
      <c r="M78">
        <f t="shared" si="22"/>
        <v>0.8775664483030641</v>
      </c>
      <c r="N78">
        <f t="shared" si="14"/>
      </c>
      <c r="O78">
        <f t="shared" si="23"/>
        <v>0.9748038086494724</v>
      </c>
      <c r="P78">
        <f t="shared" si="24"/>
      </c>
      <c r="Q78">
        <f t="shared" si="25"/>
        <v>0.9718077922951243</v>
      </c>
      <c r="R78">
        <f t="shared" si="26"/>
      </c>
    </row>
    <row r="79" spans="2:18" ht="12.75">
      <c r="B79">
        <f t="shared" si="27"/>
        <v>355</v>
      </c>
      <c r="C79">
        <v>0.707</v>
      </c>
      <c r="D79">
        <f t="shared" si="15"/>
        <v>0.9961946980917455</v>
      </c>
      <c r="E79">
        <f t="shared" si="16"/>
        <v>-0.08715574274765832</v>
      </c>
      <c r="F79">
        <f t="shared" si="17"/>
        <v>0.984807753012208</v>
      </c>
      <c r="G79">
        <f t="shared" si="18"/>
        <v>-0.17364817766693064</v>
      </c>
      <c r="I79">
        <f t="shared" si="19"/>
        <v>0.9690790118824535</v>
      </c>
      <c r="J79">
        <f t="shared" si="20"/>
        <v>0.9935378566274455</v>
      </c>
      <c r="K79">
        <f t="shared" si="21"/>
        <v>0.9926935183048939</v>
      </c>
      <c r="M79">
        <f t="shared" si="22"/>
        <v>0.9690790118824535</v>
      </c>
      <c r="N79">
        <f>IF(I79&lt;=0,-I79,"")</f>
      </c>
      <c r="O79">
        <f t="shared" si="23"/>
        <v>0.9935378566274455</v>
      </c>
      <c r="P79">
        <f t="shared" si="24"/>
      </c>
      <c r="Q79">
        <f t="shared" si="25"/>
        <v>0.9926935183048939</v>
      </c>
      <c r="R79">
        <f t="shared" si="26"/>
      </c>
    </row>
    <row r="108" ht="12.75">
      <c r="A108">
        <f>A98+10</f>
        <v>10</v>
      </c>
    </row>
    <row r="118" ht="12.75">
      <c r="A118">
        <f>A108+10</f>
        <v>20</v>
      </c>
    </row>
    <row r="128" ht="12.75">
      <c r="A128">
        <f>A118+10</f>
        <v>30</v>
      </c>
    </row>
    <row r="138" ht="12.75">
      <c r="A138">
        <f>A128+10</f>
        <v>40</v>
      </c>
    </row>
    <row r="148" ht="12.75">
      <c r="A148">
        <f>A138+10</f>
        <v>50</v>
      </c>
    </row>
    <row r="158" ht="12.75">
      <c r="A158">
        <f>A148+10</f>
        <v>60</v>
      </c>
    </row>
    <row r="168" ht="12.75">
      <c r="A168">
        <f>A158+10</f>
        <v>70</v>
      </c>
    </row>
    <row r="178" ht="12.75">
      <c r="A178">
        <f>A168+10</f>
        <v>80</v>
      </c>
    </row>
    <row r="188" ht="12.75">
      <c r="A188">
        <f>A178+10</f>
        <v>90</v>
      </c>
    </row>
    <row r="198" ht="12.75">
      <c r="A198">
        <f>A188+10</f>
        <v>100</v>
      </c>
    </row>
    <row r="208" ht="12.75">
      <c r="A208">
        <f>A198+10</f>
        <v>110</v>
      </c>
    </row>
    <row r="218" ht="12.75">
      <c r="A218">
        <f>A208+10</f>
        <v>120</v>
      </c>
    </row>
    <row r="228" ht="12.75">
      <c r="A228">
        <f>A218+10</f>
        <v>130</v>
      </c>
    </row>
    <row r="238" ht="12.75">
      <c r="A238">
        <f>A228+10</f>
        <v>140</v>
      </c>
    </row>
    <row r="248" ht="12.75">
      <c r="A248">
        <f>A238+10</f>
        <v>150</v>
      </c>
    </row>
    <row r="258" ht="12.75">
      <c r="A258">
        <f>A248+10</f>
        <v>160</v>
      </c>
    </row>
    <row r="268" ht="12.75">
      <c r="A268">
        <f>A258+10</f>
        <v>170</v>
      </c>
    </row>
    <row r="278" ht="12.75">
      <c r="A278">
        <f>A268+10</f>
        <v>180</v>
      </c>
    </row>
    <row r="288" ht="12.75">
      <c r="A288">
        <f>A278+10</f>
        <v>190</v>
      </c>
    </row>
    <row r="298" ht="12.75">
      <c r="A298">
        <f>A288+10</f>
        <v>200</v>
      </c>
    </row>
    <row r="308" ht="12.75">
      <c r="A308">
        <f>A298+10</f>
        <v>210</v>
      </c>
    </row>
    <row r="318" ht="12.75">
      <c r="A318">
        <f>A308+10</f>
        <v>220</v>
      </c>
    </row>
    <row r="328" ht="12.75">
      <c r="A328">
        <f>A318+10</f>
        <v>230</v>
      </c>
    </row>
    <row r="338" ht="12.75">
      <c r="A338">
        <f>A328+10</f>
        <v>240</v>
      </c>
    </row>
    <row r="348" ht="12.75">
      <c r="A348">
        <f>A338+10</f>
        <v>250</v>
      </c>
    </row>
    <row r="358" ht="12.75">
      <c r="A358">
        <f>A348+10</f>
        <v>260</v>
      </c>
    </row>
    <row r="368" ht="12.75">
      <c r="A368">
        <f>A358+10</f>
        <v>270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8"/>
  <sheetViews>
    <sheetView workbookViewId="0" topLeftCell="A8">
      <selection activeCell="B2" sqref="B2"/>
    </sheetView>
  </sheetViews>
  <sheetFormatPr defaultColWidth="9.140625" defaultRowHeight="12.75"/>
  <cols>
    <col min="2" max="2" width="18.28125" style="0" customWidth="1"/>
    <col min="14" max="14" width="12.421875" style="0" bestFit="1" customWidth="1"/>
  </cols>
  <sheetData>
    <row r="1" ht="12.75">
      <c r="B1" s="23" t="s">
        <v>53</v>
      </c>
    </row>
    <row r="3" spans="2:7" ht="12.75">
      <c r="B3" t="s">
        <v>38</v>
      </c>
      <c r="C3">
        <f>Data!K24</f>
        <v>0</v>
      </c>
      <c r="D3">
        <f>Data!L24</f>
        <v>1.3660942175791335</v>
      </c>
      <c r="E3">
        <f>Data!M24</f>
        <v>-0.3660252225543898</v>
      </c>
      <c r="F3">
        <f>Data!N24</f>
        <v>-1.3660942175791335</v>
      </c>
      <c r="G3">
        <f>Data!O24</f>
        <v>-0.3660252225543898</v>
      </c>
    </row>
    <row r="4" spans="2:7" ht="12.75">
      <c r="B4" t="s">
        <v>39</v>
      </c>
      <c r="C4">
        <f>Data!K33</f>
        <v>0.4458251934691155</v>
      </c>
      <c r="D4">
        <f>Data!L33</f>
        <v>0.3120574210671686</v>
      </c>
      <c r="E4">
        <f>Data!M33</f>
        <v>-0.1801717507560595</v>
      </c>
      <c r="F4">
        <f>Data!N33</f>
        <v>0.16214385622888106</v>
      </c>
      <c r="G4">
        <f>Data!O33</f>
        <v>-0.2808578638390813</v>
      </c>
    </row>
    <row r="5" spans="2:7" ht="12.75">
      <c r="B5" t="s">
        <v>40</v>
      </c>
      <c r="C5">
        <f>Data!K42</f>
        <v>0.4234233783154743</v>
      </c>
      <c r="D5">
        <f>Data!L42</f>
        <v>0.6036034833157117</v>
      </c>
      <c r="E5">
        <f>Data!M42</f>
        <v>-0.522522428010629</v>
      </c>
      <c r="F5">
        <f>Data!N42</f>
        <v>0</v>
      </c>
      <c r="G5">
        <f>Data!O42</f>
        <v>-0.2522522168103059</v>
      </c>
    </row>
    <row r="7" spans="2:18" ht="12.75">
      <c r="B7" t="s">
        <v>36</v>
      </c>
      <c r="C7" t="s">
        <v>0</v>
      </c>
      <c r="D7" t="s">
        <v>1</v>
      </c>
      <c r="E7" t="s">
        <v>2</v>
      </c>
      <c r="F7" t="s">
        <v>4</v>
      </c>
      <c r="G7" t="s">
        <v>5</v>
      </c>
      <c r="I7" t="s">
        <v>41</v>
      </c>
      <c r="J7" t="s">
        <v>42</v>
      </c>
      <c r="K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49</v>
      </c>
      <c r="R7" t="s">
        <v>50</v>
      </c>
    </row>
    <row r="8" spans="1:18" ht="12.75">
      <c r="A8">
        <v>0</v>
      </c>
      <c r="B8">
        <v>0</v>
      </c>
      <c r="C8">
        <v>0.707</v>
      </c>
      <c r="D8">
        <f aca="true" t="shared" si="0" ref="D8:D39">COS(B8/180*PI())</f>
        <v>1</v>
      </c>
      <c r="E8">
        <f aca="true" t="shared" si="1" ref="E8:E39">SIN(B8/180*PI())</f>
        <v>0</v>
      </c>
      <c r="F8">
        <f aca="true" t="shared" si="2" ref="F8:F39">COS(2*B8/180*PI())</f>
        <v>1</v>
      </c>
      <c r="G8">
        <f aca="true" t="shared" si="3" ref="G8:G39">SIN(2*B8/180*PI())</f>
        <v>0</v>
      </c>
      <c r="I8">
        <f aca="true" t="shared" si="4" ref="I8:I39">C8*C$3+D8*D$3+E8*E$3+F8*F$3+G8*G$3</f>
        <v>0</v>
      </c>
      <c r="J8">
        <f aca="true" t="shared" si="5" ref="J8:J39">C8*C$4+D8*D$4+E8*E$4+F8*F$4+G8*G$4</f>
        <v>0.7893996890787143</v>
      </c>
      <c r="K8">
        <f aca="true" t="shared" si="6" ref="K8:K39">C8*C$5+D8*D$5+E8*E$5+F8*F$5+G8*G$5</f>
        <v>0.902963811784752</v>
      </c>
      <c r="M8">
        <f aca="true" t="shared" si="7" ref="M8:M39">IF(I8&gt;0,I8,"")</f>
      </c>
      <c r="N8">
        <f aca="true" t="shared" si="8" ref="N8:N39">IF(I8&lt;=0,-I8,"")</f>
        <v>0</v>
      </c>
      <c r="O8">
        <f aca="true" t="shared" si="9" ref="O8:O39">IF(J8&gt;0,J8,"")</f>
        <v>0.7893996890787143</v>
      </c>
      <c r="P8">
        <f aca="true" t="shared" si="10" ref="P8:P39">IF(J8&lt;=0,-J8,"")</f>
      </c>
      <c r="Q8">
        <f aca="true" t="shared" si="11" ref="Q8:Q39">IF(K8&gt;0,K8,"")</f>
        <v>0.902963811784752</v>
      </c>
      <c r="R8">
        <f aca="true" t="shared" si="12" ref="R8:R39">IF(K8&lt;=0,-K8,"")</f>
      </c>
    </row>
    <row r="9" spans="2:18" ht="12.75">
      <c r="B9">
        <f aca="true" t="shared" si="13" ref="B9:B40">B8+5</f>
        <v>5</v>
      </c>
      <c r="C9">
        <v>0.707</v>
      </c>
      <c r="D9">
        <f t="shared" si="0"/>
        <v>0.9961946980917455</v>
      </c>
      <c r="E9">
        <f t="shared" si="1"/>
        <v>0.08715574274765817</v>
      </c>
      <c r="F9">
        <f t="shared" si="2"/>
        <v>0.984807753012208</v>
      </c>
      <c r="G9">
        <f t="shared" si="3"/>
        <v>0.17364817766693033</v>
      </c>
      <c r="I9">
        <f t="shared" si="4"/>
        <v>-0.07990517318375986</v>
      </c>
      <c r="J9">
        <f t="shared" si="5"/>
        <v>0.7212754278690867</v>
      </c>
      <c r="K9">
        <f t="shared" si="6"/>
        <v>0.8113229502207326</v>
      </c>
      <c r="M9">
        <f t="shared" si="7"/>
      </c>
      <c r="N9">
        <f t="shared" si="8"/>
        <v>0.07990517318375986</v>
      </c>
      <c r="O9">
        <f t="shared" si="9"/>
        <v>0.7212754278690867</v>
      </c>
      <c r="P9">
        <f t="shared" si="10"/>
      </c>
      <c r="Q9">
        <f t="shared" si="11"/>
        <v>0.8113229502207326</v>
      </c>
      <c r="R9">
        <f t="shared" si="12"/>
      </c>
    </row>
    <row r="10" spans="1:18" ht="12.75">
      <c r="A10">
        <f>B10</f>
        <v>10</v>
      </c>
      <c r="B10">
        <f t="shared" si="13"/>
        <v>10</v>
      </c>
      <c r="C10">
        <v>0.707</v>
      </c>
      <c r="D10">
        <f t="shared" si="0"/>
        <v>0.984807753012208</v>
      </c>
      <c r="E10">
        <f t="shared" si="1"/>
        <v>0.17364817766693033</v>
      </c>
      <c r="F10">
        <f t="shared" si="2"/>
        <v>0.9396926207859084</v>
      </c>
      <c r="G10">
        <f t="shared" si="3"/>
        <v>0.3420201433256687</v>
      </c>
      <c r="I10">
        <f t="shared" si="4"/>
        <v>-0.12711609069589874</v>
      </c>
      <c r="J10">
        <f t="shared" si="5"/>
        <v>0.6475348216084243</v>
      </c>
      <c r="K10">
        <f t="shared" si="6"/>
        <v>0.7167833118217041</v>
      </c>
      <c r="M10">
        <f t="shared" si="7"/>
      </c>
      <c r="N10">
        <f t="shared" si="8"/>
        <v>0.12711609069589874</v>
      </c>
      <c r="O10">
        <f t="shared" si="9"/>
        <v>0.6475348216084243</v>
      </c>
      <c r="P10">
        <f t="shared" si="10"/>
      </c>
      <c r="Q10">
        <f t="shared" si="11"/>
        <v>0.7167833118217041</v>
      </c>
      <c r="R10">
        <f t="shared" si="12"/>
      </c>
    </row>
    <row r="11" spans="2:18" ht="12.75">
      <c r="B11">
        <f t="shared" si="13"/>
        <v>15</v>
      </c>
      <c r="C11">
        <v>0.707</v>
      </c>
      <c r="D11">
        <f t="shared" si="0"/>
        <v>0.9659258262890683</v>
      </c>
      <c r="E11">
        <f t="shared" si="1"/>
        <v>0.25881904510252074</v>
      </c>
      <c r="F11">
        <f t="shared" si="2"/>
        <v>0.8660254037844387</v>
      </c>
      <c r="G11">
        <f t="shared" si="3"/>
        <v>0.49999999999999994</v>
      </c>
      <c r="I11">
        <f t="shared" si="4"/>
        <v>-0.14127352034487278</v>
      </c>
      <c r="J11">
        <f t="shared" si="5"/>
        <v>0.5699826202337146</v>
      </c>
      <c r="K11">
        <f t="shared" si="6"/>
        <v>0.6210316575742144</v>
      </c>
      <c r="M11">
        <f t="shared" si="7"/>
      </c>
      <c r="N11">
        <f t="shared" si="8"/>
        <v>0.14127352034487278</v>
      </c>
      <c r="O11">
        <f t="shared" si="9"/>
        <v>0.5699826202337146</v>
      </c>
      <c r="P11">
        <f t="shared" si="10"/>
      </c>
      <c r="Q11">
        <f t="shared" si="11"/>
        <v>0.6210316575742144</v>
      </c>
      <c r="R11">
        <f t="shared" si="12"/>
      </c>
    </row>
    <row r="12" spans="1:18" ht="12.75">
      <c r="A12">
        <f>B12</f>
        <v>20</v>
      </c>
      <c r="B12">
        <f t="shared" si="13"/>
        <v>20</v>
      </c>
      <c r="C12">
        <v>0.707</v>
      </c>
      <c r="D12">
        <f t="shared" si="0"/>
        <v>0.9396926207859084</v>
      </c>
      <c r="E12">
        <f t="shared" si="1"/>
        <v>0.3420201433256687</v>
      </c>
      <c r="F12">
        <f t="shared" si="2"/>
        <v>0.766044443118978</v>
      </c>
      <c r="G12">
        <f t="shared" si="3"/>
        <v>0.6427876096865393</v>
      </c>
      <c r="I12">
        <f t="shared" si="4"/>
        <v>-0.12324470556563433</v>
      </c>
      <c r="J12">
        <f t="shared" si="5"/>
        <v>0.49049154469536616</v>
      </c>
      <c r="K12">
        <f t="shared" si="6"/>
        <v>0.5257042724207858</v>
      </c>
      <c r="M12">
        <f t="shared" si="7"/>
      </c>
      <c r="N12">
        <f t="shared" si="8"/>
        <v>0.12324470556563433</v>
      </c>
      <c r="O12">
        <f t="shared" si="9"/>
        <v>0.49049154469536616</v>
      </c>
      <c r="P12">
        <f t="shared" si="10"/>
      </c>
      <c r="Q12">
        <f t="shared" si="11"/>
        <v>0.5257042724207858</v>
      </c>
      <c r="R12">
        <f t="shared" si="12"/>
      </c>
    </row>
    <row r="13" spans="2:18" ht="12.75">
      <c r="B13">
        <f t="shared" si="13"/>
        <v>25</v>
      </c>
      <c r="C13">
        <v>0.707</v>
      </c>
      <c r="D13">
        <f t="shared" si="0"/>
        <v>0.9063077870366499</v>
      </c>
      <c r="E13">
        <f t="shared" si="1"/>
        <v>0.42261826174069944</v>
      </c>
      <c r="F13">
        <f t="shared" si="2"/>
        <v>0.6427876096865394</v>
      </c>
      <c r="G13">
        <f t="shared" si="3"/>
        <v>0.766044443118978</v>
      </c>
      <c r="I13">
        <f t="shared" si="4"/>
        <v>-0.0750871405949527</v>
      </c>
      <c r="J13">
        <f t="shared" si="5"/>
        <v>0.4109490662496355</v>
      </c>
      <c r="K13">
        <f t="shared" si="6"/>
        <v>0.4323469364821563</v>
      </c>
      <c r="M13">
        <f t="shared" si="7"/>
      </c>
      <c r="N13">
        <f t="shared" si="8"/>
        <v>0.0750871405949527</v>
      </c>
      <c r="O13">
        <f t="shared" si="9"/>
        <v>0.4109490662496355</v>
      </c>
      <c r="P13">
        <f t="shared" si="10"/>
      </c>
      <c r="Q13">
        <f t="shared" si="11"/>
        <v>0.4323469364821563</v>
      </c>
      <c r="R13">
        <f t="shared" si="12"/>
      </c>
    </row>
    <row r="14" spans="1:18" ht="12.75">
      <c r="A14">
        <f>B14</f>
        <v>30</v>
      </c>
      <c r="B14">
        <f t="shared" si="13"/>
        <v>30</v>
      </c>
      <c r="C14">
        <v>0.707</v>
      </c>
      <c r="D14">
        <f t="shared" si="0"/>
        <v>0.8660254037844387</v>
      </c>
      <c r="E14">
        <f t="shared" si="1"/>
        <v>0.49999999999999994</v>
      </c>
      <c r="F14">
        <f t="shared" si="2"/>
        <v>0.5000000000000001</v>
      </c>
      <c r="G14">
        <f t="shared" si="3"/>
        <v>0.8660254037844386</v>
      </c>
      <c r="I14">
        <f t="shared" si="4"/>
        <v>2.5435161839781895E-05</v>
      </c>
      <c r="J14">
        <f t="shared" si="5"/>
        <v>0.33320407366542554</v>
      </c>
      <c r="K14">
        <f t="shared" si="6"/>
        <v>0.34237823690924396</v>
      </c>
      <c r="M14">
        <f t="shared" si="7"/>
        <v>2.5435161839781895E-05</v>
      </c>
      <c r="N14">
        <f t="shared" si="8"/>
      </c>
      <c r="O14">
        <f t="shared" si="9"/>
        <v>0.33320407366542554</v>
      </c>
      <c r="P14">
        <f t="shared" si="10"/>
      </c>
      <c r="Q14">
        <f t="shared" si="11"/>
        <v>0.34237823690924396</v>
      </c>
      <c r="R14">
        <f t="shared" si="12"/>
      </c>
    </row>
    <row r="15" spans="2:18" ht="12.75">
      <c r="B15">
        <f t="shared" si="13"/>
        <v>35</v>
      </c>
      <c r="C15">
        <v>0.707</v>
      </c>
      <c r="D15">
        <f t="shared" si="0"/>
        <v>0.8191520442889918</v>
      </c>
      <c r="E15">
        <f t="shared" si="1"/>
        <v>0.573576436351046</v>
      </c>
      <c r="F15">
        <f t="shared" si="2"/>
        <v>0.3420201433256688</v>
      </c>
      <c r="G15">
        <f t="shared" si="3"/>
        <v>0.9396926207859083</v>
      </c>
      <c r="I15">
        <f t="shared" si="4"/>
        <v>0.0979124875053099</v>
      </c>
      <c r="J15">
        <f t="shared" si="5"/>
        <v>0.2590150182630975</v>
      </c>
      <c r="K15">
        <f t="shared" si="6"/>
        <v>0.2570572568816978</v>
      </c>
      <c r="M15">
        <f t="shared" si="7"/>
        <v>0.0979124875053099</v>
      </c>
      <c r="N15">
        <f t="shared" si="8"/>
      </c>
      <c r="O15">
        <f t="shared" si="9"/>
        <v>0.2590150182630975</v>
      </c>
      <c r="P15">
        <f t="shared" si="10"/>
      </c>
      <c r="Q15">
        <f t="shared" si="11"/>
        <v>0.2570572568816978</v>
      </c>
      <c r="R15">
        <f t="shared" si="12"/>
      </c>
    </row>
    <row r="16" spans="1:18" ht="12.75">
      <c r="A16">
        <f>B16</f>
        <v>40</v>
      </c>
      <c r="B16">
        <f t="shared" si="13"/>
        <v>40</v>
      </c>
      <c r="C16">
        <v>0.707</v>
      </c>
      <c r="D16">
        <f t="shared" si="0"/>
        <v>0.766044443118978</v>
      </c>
      <c r="E16">
        <f t="shared" si="1"/>
        <v>0.6427876096865393</v>
      </c>
      <c r="F16">
        <f t="shared" si="2"/>
        <v>0.17364817766693041</v>
      </c>
      <c r="G16">
        <f t="shared" si="3"/>
        <v>0.984807753012208</v>
      </c>
      <c r="I16">
        <f t="shared" si="4"/>
        <v>0.21352815788921403</v>
      </c>
      <c r="J16">
        <f t="shared" si="5"/>
        <v>0.19000107947454142</v>
      </c>
      <c r="K16">
        <f t="shared" si="6"/>
        <v>0.17745654137243538</v>
      </c>
      <c r="M16">
        <f t="shared" si="7"/>
        <v>0.21352815788921403</v>
      </c>
      <c r="N16">
        <f t="shared" si="8"/>
      </c>
      <c r="O16">
        <f t="shared" si="9"/>
        <v>0.19000107947454142</v>
      </c>
      <c r="P16">
        <f t="shared" si="10"/>
      </c>
      <c r="Q16">
        <f t="shared" si="11"/>
        <v>0.17745654137243538</v>
      </c>
      <c r="R16">
        <f t="shared" si="12"/>
      </c>
    </row>
    <row r="17" spans="2:18" ht="12.75">
      <c r="B17">
        <f t="shared" si="13"/>
        <v>45</v>
      </c>
      <c r="C17">
        <v>0.707</v>
      </c>
      <c r="D17">
        <f t="shared" si="0"/>
        <v>0.7071067811865476</v>
      </c>
      <c r="E17">
        <f t="shared" si="1"/>
        <v>0.7071067811865475</v>
      </c>
      <c r="F17">
        <f t="shared" si="2"/>
        <v>6.1257422745431E-17</v>
      </c>
      <c r="G17">
        <f t="shared" si="3"/>
        <v>1</v>
      </c>
      <c r="I17">
        <f t="shared" si="4"/>
        <v>0.3411303454820222</v>
      </c>
      <c r="J17">
        <f t="shared" si="5"/>
        <v>0.1275977997619019</v>
      </c>
      <c r="K17">
        <f t="shared" si="6"/>
        <v>0.10444107569071986</v>
      </c>
      <c r="M17">
        <f t="shared" si="7"/>
        <v>0.3411303454820222</v>
      </c>
      <c r="N17">
        <f t="shared" si="8"/>
      </c>
      <c r="O17">
        <f t="shared" si="9"/>
        <v>0.1275977997619019</v>
      </c>
      <c r="P17">
        <f t="shared" si="10"/>
      </c>
      <c r="Q17">
        <f t="shared" si="11"/>
        <v>0.10444107569071986</v>
      </c>
      <c r="R17">
        <f t="shared" si="12"/>
      </c>
    </row>
    <row r="18" spans="1:18" ht="12.75">
      <c r="A18">
        <f>B18</f>
        <v>50</v>
      </c>
      <c r="B18">
        <f t="shared" si="13"/>
        <v>50</v>
      </c>
      <c r="C18">
        <v>0.707</v>
      </c>
      <c r="D18">
        <f t="shared" si="0"/>
        <v>0.6427876096865394</v>
      </c>
      <c r="E18">
        <f t="shared" si="1"/>
        <v>0.766044443118978</v>
      </c>
      <c r="F18">
        <f t="shared" si="2"/>
        <v>-0.1736481776669303</v>
      </c>
      <c r="G18">
        <f t="shared" si="3"/>
        <v>0.984807753012208</v>
      </c>
      <c r="I18">
        <f t="shared" si="4"/>
        <v>0.47447214337948246</v>
      </c>
      <c r="J18">
        <f t="shared" si="5"/>
        <v>0.07301850012447064</v>
      </c>
      <c r="K18">
        <f t="shared" si="6"/>
        <v>0.03865382749613128</v>
      </c>
      <c r="M18">
        <f t="shared" si="7"/>
        <v>0.47447214337948246</v>
      </c>
      <c r="N18">
        <f t="shared" si="8"/>
      </c>
      <c r="O18">
        <f t="shared" si="9"/>
        <v>0.07301850012447064</v>
      </c>
      <c r="P18">
        <f t="shared" si="10"/>
      </c>
      <c r="Q18">
        <f t="shared" si="11"/>
        <v>0.03865382749613128</v>
      </c>
      <c r="R18">
        <f t="shared" si="12"/>
      </c>
    </row>
    <row r="19" spans="2:18" ht="12.75">
      <c r="B19">
        <f t="shared" si="13"/>
        <v>55</v>
      </c>
      <c r="C19">
        <v>0.707</v>
      </c>
      <c r="D19">
        <f t="shared" si="0"/>
        <v>0.5735764363510462</v>
      </c>
      <c r="E19">
        <f t="shared" si="1"/>
        <v>0.8191520442889918</v>
      </c>
      <c r="F19">
        <f t="shared" si="2"/>
        <v>-0.3420201433256687</v>
      </c>
      <c r="G19">
        <f t="shared" si="3"/>
        <v>0.9396926207859084</v>
      </c>
      <c r="I19">
        <f t="shared" si="4"/>
        <v>0.6070096831589509</v>
      </c>
      <c r="J19">
        <f t="shared" si="5"/>
        <v>0.027222610254259594</v>
      </c>
      <c r="K19">
        <f t="shared" si="6"/>
        <v>-0.01949179840694154</v>
      </c>
      <c r="M19">
        <f t="shared" si="7"/>
        <v>0.6070096831589509</v>
      </c>
      <c r="N19">
        <f t="shared" si="8"/>
      </c>
      <c r="O19">
        <f t="shared" si="9"/>
        <v>0.027222610254259594</v>
      </c>
      <c r="P19">
        <f t="shared" si="10"/>
      </c>
      <c r="Q19">
        <f t="shared" si="11"/>
      </c>
      <c r="R19">
        <f t="shared" si="12"/>
        <v>0.01949179840694154</v>
      </c>
    </row>
    <row r="20" spans="1:18" ht="12.75">
      <c r="A20">
        <f>B20</f>
        <v>60</v>
      </c>
      <c r="B20">
        <f t="shared" si="13"/>
        <v>60</v>
      </c>
      <c r="C20">
        <v>0.707</v>
      </c>
      <c r="D20">
        <f t="shared" si="0"/>
        <v>0.5000000000000001</v>
      </c>
      <c r="E20">
        <f t="shared" si="1"/>
        <v>0.8660254037844386</v>
      </c>
      <c r="F20">
        <f t="shared" si="2"/>
        <v>-0.4999999999999998</v>
      </c>
      <c r="G20">
        <f t="shared" si="3"/>
        <v>0.8660254037844387</v>
      </c>
      <c r="I20">
        <f t="shared" si="4"/>
        <v>0.7321199352632245</v>
      </c>
      <c r="J20">
        <f t="shared" si="5"/>
        <v>-0.009108163934532454</v>
      </c>
      <c r="K20">
        <f t="shared" si="6"/>
        <v>-0.06981245449609891</v>
      </c>
      <c r="M20">
        <f t="shared" si="7"/>
        <v>0.7321199352632245</v>
      </c>
      <c r="N20">
        <f t="shared" si="8"/>
      </c>
      <c r="O20">
        <f t="shared" si="9"/>
      </c>
      <c r="P20">
        <f t="shared" si="10"/>
        <v>0.009108163934532454</v>
      </c>
      <c r="Q20">
        <f t="shared" si="11"/>
      </c>
      <c r="R20">
        <f t="shared" si="12"/>
        <v>0.06981245449609891</v>
      </c>
    </row>
    <row r="21" spans="2:18" ht="12.75">
      <c r="B21">
        <f t="shared" si="13"/>
        <v>65</v>
      </c>
      <c r="C21">
        <v>0.707</v>
      </c>
      <c r="D21">
        <f t="shared" si="0"/>
        <v>0.42261826174069944</v>
      </c>
      <c r="E21">
        <f t="shared" si="1"/>
        <v>0.9063077870366499</v>
      </c>
      <c r="F21">
        <f t="shared" si="2"/>
        <v>-0.6427876096865394</v>
      </c>
      <c r="G21">
        <f t="shared" si="3"/>
        <v>0.766044443118978</v>
      </c>
      <c r="I21">
        <f t="shared" si="4"/>
        <v>0.8433217030995649</v>
      </c>
      <c r="J21">
        <f t="shared" si="5"/>
        <v>-0.03558515174780136</v>
      </c>
      <c r="K21">
        <f t="shared" si="6"/>
        <v>-0.1123483709907512</v>
      </c>
      <c r="M21">
        <f t="shared" si="7"/>
        <v>0.8433217030995649</v>
      </c>
      <c r="N21">
        <f t="shared" si="8"/>
      </c>
      <c r="O21">
        <f t="shared" si="9"/>
      </c>
      <c r="P21">
        <f t="shared" si="10"/>
        <v>0.03558515174780136</v>
      </c>
      <c r="Q21">
        <f t="shared" si="11"/>
      </c>
      <c r="R21">
        <f t="shared" si="12"/>
        <v>0.1123483709907512</v>
      </c>
    </row>
    <row r="22" spans="1:18" ht="12.75">
      <c r="A22">
        <f>B22</f>
        <v>70</v>
      </c>
      <c r="B22">
        <f t="shared" si="13"/>
        <v>70</v>
      </c>
      <c r="C22">
        <v>0.707</v>
      </c>
      <c r="D22">
        <f t="shared" si="0"/>
        <v>0.3420201433256688</v>
      </c>
      <c r="E22">
        <f t="shared" si="1"/>
        <v>0.9396926207859083</v>
      </c>
      <c r="F22">
        <f t="shared" si="2"/>
        <v>-0.7660444431189779</v>
      </c>
      <c r="G22">
        <f t="shared" si="3"/>
        <v>0.6427876096865395</v>
      </c>
      <c r="I22">
        <f t="shared" si="4"/>
        <v>0.9344929456996461</v>
      </c>
      <c r="J22">
        <f t="shared" si="5"/>
        <v>-0.05211908400645829</v>
      </c>
      <c r="K22">
        <f t="shared" si="6"/>
        <v>-0.1473501909337983</v>
      </c>
      <c r="M22">
        <f t="shared" si="7"/>
        <v>0.9344929456996461</v>
      </c>
      <c r="N22">
        <f t="shared" si="8"/>
      </c>
      <c r="O22">
        <f t="shared" si="9"/>
      </c>
      <c r="P22">
        <f t="shared" si="10"/>
        <v>0.05211908400645829</v>
      </c>
      <c r="Q22">
        <f t="shared" si="11"/>
      </c>
      <c r="R22">
        <f t="shared" si="12"/>
        <v>0.1473501909337983</v>
      </c>
    </row>
    <row r="23" spans="2:18" ht="12.75">
      <c r="B23">
        <f t="shared" si="13"/>
        <v>75</v>
      </c>
      <c r="C23">
        <v>0.707</v>
      </c>
      <c r="D23">
        <f t="shared" si="0"/>
        <v>0.25881904510252074</v>
      </c>
      <c r="E23">
        <f t="shared" si="1"/>
        <v>0.9659258262890683</v>
      </c>
      <c r="F23">
        <f t="shared" si="2"/>
        <v>-0.8660254037844387</v>
      </c>
      <c r="G23">
        <f t="shared" si="3"/>
        <v>0.49999999999999994</v>
      </c>
      <c r="I23">
        <f t="shared" si="4"/>
        <v>1.0000776704847785</v>
      </c>
      <c r="J23">
        <f t="shared" si="5"/>
        <v>-0.05891736218389376</v>
      </c>
      <c r="K23">
        <f t="shared" si="6"/>
        <v>-0.1752596107945218</v>
      </c>
      <c r="M23">
        <f t="shared" si="7"/>
        <v>1.0000776704847785</v>
      </c>
      <c r="N23">
        <f t="shared" si="8"/>
      </c>
      <c r="O23">
        <f t="shared" si="9"/>
      </c>
      <c r="P23">
        <f t="shared" si="10"/>
        <v>0.05891736218389376</v>
      </c>
      <c r="Q23">
        <f t="shared" si="11"/>
      </c>
      <c r="R23">
        <f t="shared" si="12"/>
        <v>0.1752596107945218</v>
      </c>
    </row>
    <row r="24" spans="1:18" ht="12.75">
      <c r="A24">
        <f>B24</f>
        <v>80</v>
      </c>
      <c r="B24">
        <f t="shared" si="13"/>
        <v>80</v>
      </c>
      <c r="C24">
        <v>0.707</v>
      </c>
      <c r="D24">
        <f t="shared" si="0"/>
        <v>0.17364817766693041</v>
      </c>
      <c r="E24">
        <f t="shared" si="1"/>
        <v>0.984807753012208</v>
      </c>
      <c r="F24">
        <f t="shared" si="2"/>
        <v>-0.9396926207859083</v>
      </c>
      <c r="G24">
        <f t="shared" si="3"/>
        <v>0.3420201433256689</v>
      </c>
      <c r="I24">
        <f t="shared" si="4"/>
        <v>1.0352759509129144</v>
      </c>
      <c r="J24">
        <f t="shared" si="5"/>
        <v>-0.056472354788364695</v>
      </c>
      <c r="K24">
        <f t="shared" si="6"/>
        <v>-0.19668450419508418</v>
      </c>
      <c r="M24">
        <f t="shared" si="7"/>
        <v>1.0352759509129144</v>
      </c>
      <c r="N24">
        <f t="shared" si="8"/>
      </c>
      <c r="O24">
        <f t="shared" si="9"/>
      </c>
      <c r="P24">
        <f t="shared" si="10"/>
        <v>0.056472354788364695</v>
      </c>
      <c r="Q24">
        <f t="shared" si="11"/>
      </c>
      <c r="R24">
        <f t="shared" si="12"/>
        <v>0.19668450419508418</v>
      </c>
    </row>
    <row r="25" spans="2:18" ht="12.75">
      <c r="B25">
        <f t="shared" si="13"/>
        <v>85</v>
      </c>
      <c r="C25">
        <v>0.707</v>
      </c>
      <c r="D25">
        <f t="shared" si="0"/>
        <v>0.08715574274765836</v>
      </c>
      <c r="E25">
        <f t="shared" si="1"/>
        <v>0.9961946980917455</v>
      </c>
      <c r="F25">
        <f t="shared" si="2"/>
        <v>-0.984807753012208</v>
      </c>
      <c r="G25">
        <f t="shared" si="3"/>
        <v>0.1736481776669307</v>
      </c>
      <c r="I25">
        <f t="shared" si="4"/>
        <v>1.0362111340602307</v>
      </c>
      <c r="J25">
        <f t="shared" si="5"/>
        <v>-0.04554111770998371</v>
      </c>
      <c r="K25">
        <f t="shared" si="6"/>
        <v>-0.21236937179727253</v>
      </c>
      <c r="M25">
        <f t="shared" si="7"/>
        <v>1.0362111340602307</v>
      </c>
      <c r="N25">
        <f t="shared" si="8"/>
      </c>
      <c r="O25">
        <f t="shared" si="9"/>
      </c>
      <c r="P25">
        <f t="shared" si="10"/>
        <v>0.04554111770998371</v>
      </c>
      <c r="Q25">
        <f t="shared" si="11"/>
      </c>
      <c r="R25">
        <f t="shared" si="12"/>
        <v>0.21236937179727253</v>
      </c>
    </row>
    <row r="26" spans="1:18" ht="12.75">
      <c r="A26">
        <f>B26</f>
        <v>90</v>
      </c>
      <c r="B26">
        <f t="shared" si="13"/>
        <v>90</v>
      </c>
      <c r="C26">
        <v>0.707</v>
      </c>
      <c r="D26">
        <f t="shared" si="0"/>
        <v>6.1257422745431E-17</v>
      </c>
      <c r="E26">
        <f t="shared" si="1"/>
        <v>1</v>
      </c>
      <c r="F26">
        <f t="shared" si="2"/>
        <v>-1</v>
      </c>
      <c r="G26">
        <f t="shared" si="3"/>
        <v>1.22514845490862E-16</v>
      </c>
      <c r="I26">
        <f t="shared" si="4"/>
        <v>1.000068995024744</v>
      </c>
      <c r="J26">
        <f t="shared" si="5"/>
        <v>-0.02711719520227599</v>
      </c>
      <c r="K26">
        <f t="shared" si="6"/>
        <v>-0.22316209954158864</v>
      </c>
      <c r="M26">
        <f t="shared" si="7"/>
        <v>1.000068995024744</v>
      </c>
      <c r="N26">
        <f t="shared" si="8"/>
      </c>
      <c r="O26">
        <f t="shared" si="9"/>
      </c>
      <c r="P26">
        <f t="shared" si="10"/>
        <v>0.02711719520227599</v>
      </c>
      <c r="Q26">
        <f t="shared" si="11"/>
      </c>
      <c r="R26">
        <f t="shared" si="12"/>
        <v>0.22316209954158864</v>
      </c>
    </row>
    <row r="27" spans="2:18" ht="12.75">
      <c r="B27">
        <f t="shared" si="13"/>
        <v>95</v>
      </c>
      <c r="C27">
        <v>0.707</v>
      </c>
      <c r="D27">
        <f t="shared" si="0"/>
        <v>-0.08715574274765824</v>
      </c>
      <c r="E27">
        <f t="shared" si="1"/>
        <v>0.9961946980917455</v>
      </c>
      <c r="F27">
        <f t="shared" si="2"/>
        <v>-0.984807753012208</v>
      </c>
      <c r="G27">
        <f t="shared" si="3"/>
        <v>-0.17364817766693047</v>
      </c>
      <c r="I27">
        <f t="shared" si="4"/>
        <v>0.9252044474208547</v>
      </c>
      <c r="J27">
        <f t="shared" si="5"/>
        <v>-0.0023953978578726276</v>
      </c>
      <c r="K27">
        <f t="shared" si="6"/>
        <v>-0.22997811610107557</v>
      </c>
      <c r="M27">
        <f t="shared" si="7"/>
        <v>0.9252044474208547</v>
      </c>
      <c r="N27">
        <f t="shared" si="8"/>
      </c>
      <c r="O27">
        <f t="shared" si="9"/>
      </c>
      <c r="P27">
        <f t="shared" si="10"/>
        <v>0.0023953978578726276</v>
      </c>
      <c r="Q27">
        <f t="shared" si="11"/>
      </c>
      <c r="R27">
        <f t="shared" si="12"/>
        <v>0.22997811610107557</v>
      </c>
    </row>
    <row r="28" spans="1:18" ht="12.75">
      <c r="A28">
        <f>B28</f>
        <v>100</v>
      </c>
      <c r="B28">
        <f t="shared" si="13"/>
        <v>100</v>
      </c>
      <c r="C28">
        <v>0.707</v>
      </c>
      <c r="D28">
        <f t="shared" si="0"/>
        <v>-0.1736481776669303</v>
      </c>
      <c r="E28">
        <f t="shared" si="1"/>
        <v>0.984807753012208</v>
      </c>
      <c r="F28">
        <f t="shared" si="2"/>
        <v>-0.9396926207859084</v>
      </c>
      <c r="G28">
        <f t="shared" si="3"/>
        <v>-0.34202014332566866</v>
      </c>
      <c r="I28">
        <f t="shared" si="4"/>
        <v>0.8112124062627437</v>
      </c>
      <c r="J28">
        <f t="shared" si="5"/>
        <v>0.02726933390889122</v>
      </c>
      <c r="K28">
        <f t="shared" si="6"/>
        <v>-0.23376311532209662</v>
      </c>
      <c r="M28">
        <f t="shared" si="7"/>
        <v>0.8112124062627437</v>
      </c>
      <c r="N28">
        <f t="shared" si="8"/>
      </c>
      <c r="O28">
        <f t="shared" si="9"/>
        <v>0.02726933390889122</v>
      </c>
      <c r="P28">
        <f t="shared" si="10"/>
      </c>
      <c r="Q28">
        <f t="shared" si="11"/>
      </c>
      <c r="R28">
        <f t="shared" si="12"/>
        <v>0.23376311532209662</v>
      </c>
    </row>
    <row r="29" spans="2:18" ht="12.75">
      <c r="B29">
        <f t="shared" si="13"/>
        <v>105</v>
      </c>
      <c r="C29">
        <v>0.707</v>
      </c>
      <c r="D29">
        <f t="shared" si="0"/>
        <v>-0.25881904510252085</v>
      </c>
      <c r="E29">
        <f t="shared" si="1"/>
        <v>0.9659258262890683</v>
      </c>
      <c r="F29">
        <f t="shared" si="2"/>
        <v>-0.8660254037844386</v>
      </c>
      <c r="G29">
        <f t="shared" si="3"/>
        <v>-0.5000000000000001</v>
      </c>
      <c r="I29">
        <f t="shared" si="4"/>
        <v>0.658960491211355</v>
      </c>
      <c r="J29">
        <f t="shared" si="5"/>
        <v>0.0604076941796679</v>
      </c>
      <c r="K29">
        <f t="shared" si="6"/>
        <v>-0.23545554832887156</v>
      </c>
      <c r="M29">
        <f t="shared" si="7"/>
        <v>0.658960491211355</v>
      </c>
      <c r="N29">
        <f t="shared" si="8"/>
      </c>
      <c r="O29">
        <f t="shared" si="9"/>
        <v>0.0604076941796679</v>
      </c>
      <c r="P29">
        <f t="shared" si="10"/>
      </c>
      <c r="Q29">
        <f t="shared" si="11"/>
      </c>
      <c r="R29">
        <f t="shared" si="12"/>
        <v>0.23545554832887156</v>
      </c>
    </row>
    <row r="30" spans="1:18" ht="12.75">
      <c r="A30">
        <f>B30</f>
        <v>110</v>
      </c>
      <c r="B30">
        <f t="shared" si="13"/>
        <v>110</v>
      </c>
      <c r="C30">
        <v>0.707</v>
      </c>
      <c r="D30">
        <f t="shared" si="0"/>
        <v>-0.3420201433256687</v>
      </c>
      <c r="E30">
        <f t="shared" si="1"/>
        <v>0.9396926207859084</v>
      </c>
      <c r="F30">
        <f t="shared" si="2"/>
        <v>-0.766044443118978</v>
      </c>
      <c r="G30">
        <f t="shared" si="3"/>
        <v>-0.6427876096865393</v>
      </c>
      <c r="I30">
        <f t="shared" si="4"/>
        <v>0.4705824212955207</v>
      </c>
      <c r="J30">
        <f t="shared" si="5"/>
        <v>0.09548497815265977</v>
      </c>
      <c r="K30">
        <f t="shared" si="6"/>
        <v>-0.23595009172156922</v>
      </c>
      <c r="M30">
        <f t="shared" si="7"/>
        <v>0.4705824212955207</v>
      </c>
      <c r="N30">
        <f t="shared" si="8"/>
      </c>
      <c r="O30">
        <f t="shared" si="9"/>
        <v>0.09548497815265977</v>
      </c>
      <c r="P30">
        <f t="shared" si="10"/>
      </c>
      <c r="Q30">
        <f t="shared" si="11"/>
      </c>
      <c r="R30">
        <f t="shared" si="12"/>
        <v>0.23595009172156922</v>
      </c>
    </row>
    <row r="31" spans="2:18" ht="12.75">
      <c r="B31">
        <f t="shared" si="13"/>
        <v>115</v>
      </c>
      <c r="C31">
        <v>0.707</v>
      </c>
      <c r="D31">
        <f t="shared" si="0"/>
        <v>-0.42261826174069933</v>
      </c>
      <c r="E31">
        <f t="shared" si="1"/>
        <v>0.90630778703665</v>
      </c>
      <c r="F31">
        <f t="shared" si="2"/>
        <v>-0.6427876096865395</v>
      </c>
      <c r="G31">
        <f t="shared" si="3"/>
        <v>-0.7660444431189779</v>
      </c>
      <c r="I31">
        <f t="shared" si="4"/>
        <v>0.24943215144329167</v>
      </c>
      <c r="J31">
        <f t="shared" si="5"/>
        <v>0.1309517303432035</v>
      </c>
      <c r="K31">
        <f t="shared" si="6"/>
        <v>-0.23606326288582896</v>
      </c>
      <c r="M31">
        <f t="shared" si="7"/>
        <v>0.24943215144329167</v>
      </c>
      <c r="N31">
        <f t="shared" si="8"/>
      </c>
      <c r="O31">
        <f t="shared" si="9"/>
        <v>0.1309517303432035</v>
      </c>
      <c r="P31">
        <f t="shared" si="10"/>
      </c>
      <c r="Q31">
        <f t="shared" si="11"/>
      </c>
      <c r="R31">
        <f t="shared" si="12"/>
        <v>0.23606326288582896</v>
      </c>
    </row>
    <row r="32" spans="1:18" ht="12.75">
      <c r="A32">
        <f>B32</f>
        <v>120</v>
      </c>
      <c r="B32">
        <f t="shared" si="13"/>
        <v>120</v>
      </c>
      <c r="C32">
        <v>0.707</v>
      </c>
      <c r="D32">
        <f t="shared" si="0"/>
        <v>-0.4999999999999998</v>
      </c>
      <c r="E32">
        <f t="shared" si="1"/>
        <v>0.8660254037844387</v>
      </c>
      <c r="F32">
        <f t="shared" si="2"/>
        <v>-0.5000000000000004</v>
      </c>
      <c r="G32">
        <f t="shared" si="3"/>
        <v>-0.8660254037844384</v>
      </c>
      <c r="I32">
        <f t="shared" si="4"/>
        <v>8.881784197001252E-16</v>
      </c>
      <c r="J32">
        <f t="shared" si="5"/>
        <v>0.16529450487284925</v>
      </c>
      <c r="K32">
        <f t="shared" si="6"/>
        <v>-0.23650228197448084</v>
      </c>
      <c r="M32">
        <f t="shared" si="7"/>
        <v>8.881784197001252E-16</v>
      </c>
      <c r="N32">
        <f t="shared" si="8"/>
      </c>
      <c r="O32">
        <f t="shared" si="9"/>
        <v>0.16529450487284925</v>
      </c>
      <c r="P32">
        <f t="shared" si="10"/>
      </c>
      <c r="Q32">
        <f t="shared" si="11"/>
      </c>
      <c r="R32">
        <f t="shared" si="12"/>
        <v>0.23650228197448084</v>
      </c>
    </row>
    <row r="33" spans="2:18" ht="12.75">
      <c r="B33">
        <f t="shared" si="13"/>
        <v>125</v>
      </c>
      <c r="C33">
        <v>0.707</v>
      </c>
      <c r="D33">
        <f t="shared" si="0"/>
        <v>-0.5735764363510458</v>
      </c>
      <c r="E33">
        <f t="shared" si="1"/>
        <v>0.819152044288992</v>
      </c>
      <c r="F33">
        <f t="shared" si="2"/>
        <v>-0.3420201433256694</v>
      </c>
      <c r="G33">
        <f t="shared" si="3"/>
        <v>-0.9396926207859082</v>
      </c>
      <c r="I33">
        <f t="shared" si="4"/>
        <v>-0.27220682160690796</v>
      </c>
      <c r="J33">
        <f t="shared" si="5"/>
        <v>0.1970851675076068</v>
      </c>
      <c r="K33">
        <f t="shared" si="6"/>
        <v>-0.2378381748384864</v>
      </c>
      <c r="M33">
        <f t="shared" si="7"/>
      </c>
      <c r="N33">
        <f t="shared" si="8"/>
        <v>0.27220682160690796</v>
      </c>
      <c r="O33">
        <f t="shared" si="9"/>
        <v>0.1970851675076068</v>
      </c>
      <c r="P33">
        <f t="shared" si="10"/>
      </c>
      <c r="Q33">
        <f t="shared" si="11"/>
      </c>
      <c r="R33">
        <f t="shared" si="12"/>
        <v>0.2378381748384864</v>
      </c>
    </row>
    <row r="34" spans="1:18" ht="12.75">
      <c r="A34">
        <f>B34</f>
        <v>130</v>
      </c>
      <c r="B34">
        <f t="shared" si="13"/>
        <v>130</v>
      </c>
      <c r="C34">
        <v>0.707</v>
      </c>
      <c r="D34">
        <f t="shared" si="0"/>
        <v>-0.6427876096865394</v>
      </c>
      <c r="E34">
        <f t="shared" si="1"/>
        <v>0.766044443118978</v>
      </c>
      <c r="F34">
        <f t="shared" si="2"/>
        <v>-0.17364817766693033</v>
      </c>
      <c r="G34">
        <f t="shared" si="3"/>
        <v>-0.984807753012208</v>
      </c>
      <c r="I34">
        <f t="shared" si="4"/>
        <v>-0.5608157761299424</v>
      </c>
      <c r="J34">
        <f t="shared" si="5"/>
        <v>0.2250272161853968</v>
      </c>
      <c r="K34">
        <f t="shared" si="6"/>
        <v>-0.2404839753232078</v>
      </c>
      <c r="M34">
        <f t="shared" si="7"/>
      </c>
      <c r="N34">
        <f t="shared" si="8"/>
        <v>0.5608157761299424</v>
      </c>
      <c r="O34">
        <f t="shared" si="9"/>
        <v>0.2250272161853968</v>
      </c>
      <c r="P34">
        <f t="shared" si="10"/>
      </c>
      <c r="Q34">
        <f t="shared" si="11"/>
      </c>
      <c r="R34">
        <f t="shared" si="12"/>
        <v>0.2404839753232078</v>
      </c>
    </row>
    <row r="35" spans="2:18" ht="12.75">
      <c r="B35">
        <f t="shared" si="13"/>
        <v>135</v>
      </c>
      <c r="C35">
        <v>0.707</v>
      </c>
      <c r="D35">
        <f t="shared" si="0"/>
        <v>-0.7071067811865475</v>
      </c>
      <c r="E35">
        <f t="shared" si="1"/>
        <v>0.7071067811865476</v>
      </c>
      <c r="F35">
        <f t="shared" si="2"/>
        <v>-1.83772268236293E-16</v>
      </c>
      <c r="G35">
        <f t="shared" si="3"/>
        <v>-1</v>
      </c>
      <c r="I35">
        <f t="shared" si="4"/>
        <v>-0.8587681793890702</v>
      </c>
      <c r="J35">
        <f t="shared" si="5"/>
        <v>0.24799769032770302</v>
      </c>
      <c r="K35">
        <f t="shared" si="6"/>
        <v>-0.24467872308938998</v>
      </c>
      <c r="M35">
        <f t="shared" si="7"/>
      </c>
      <c r="N35">
        <f t="shared" si="8"/>
        <v>0.8587681793890702</v>
      </c>
      <c r="O35">
        <f t="shared" si="9"/>
        <v>0.24799769032770302</v>
      </c>
      <c r="P35">
        <f t="shared" si="10"/>
      </c>
      <c r="Q35">
        <f t="shared" si="11"/>
      </c>
      <c r="R35">
        <f t="shared" si="12"/>
        <v>0.24467872308938998</v>
      </c>
    </row>
    <row r="36" spans="1:18" ht="12.75">
      <c r="A36">
        <f>B36</f>
        <v>140</v>
      </c>
      <c r="B36">
        <f t="shared" si="13"/>
        <v>140</v>
      </c>
      <c r="C36">
        <v>0.707</v>
      </c>
      <c r="D36">
        <f t="shared" si="0"/>
        <v>-0.7660444431189779</v>
      </c>
      <c r="E36">
        <f t="shared" si="1"/>
        <v>0.6427876096865395</v>
      </c>
      <c r="F36">
        <f t="shared" si="2"/>
        <v>0.17364817766692997</v>
      </c>
      <c r="G36">
        <f t="shared" si="3"/>
        <v>-0.9848077530122081</v>
      </c>
      <c r="I36">
        <f t="shared" si="4"/>
        <v>-1.1585206564785482</v>
      </c>
      <c r="J36">
        <f t="shared" si="5"/>
        <v>0.2650833763958028</v>
      </c>
      <c r="K36">
        <f t="shared" si="6"/>
        <v>-0.2504777694514727</v>
      </c>
      <c r="M36">
        <f t="shared" si="7"/>
      </c>
      <c r="N36">
        <f t="shared" si="8"/>
        <v>1.1585206564785482</v>
      </c>
      <c r="O36">
        <f t="shared" si="9"/>
        <v>0.2650833763958028</v>
      </c>
      <c r="P36">
        <f t="shared" si="10"/>
      </c>
      <c r="Q36">
        <f t="shared" si="11"/>
      </c>
      <c r="R36">
        <f t="shared" si="12"/>
        <v>0.2504777694514727</v>
      </c>
    </row>
    <row r="37" spans="2:18" ht="12.75">
      <c r="B37">
        <f t="shared" si="13"/>
        <v>145</v>
      </c>
      <c r="C37">
        <v>0.707</v>
      </c>
      <c r="D37">
        <f t="shared" si="0"/>
        <v>-0.8191520442889919</v>
      </c>
      <c r="E37">
        <f t="shared" si="1"/>
        <v>0.5735764363510459</v>
      </c>
      <c r="F37">
        <f t="shared" si="2"/>
        <v>0.342020143325669</v>
      </c>
      <c r="G37">
        <f t="shared" si="3"/>
        <v>-0.9396926207859083</v>
      </c>
      <c r="I37">
        <f t="shared" si="4"/>
        <v>-1.4522628532255664</v>
      </c>
      <c r="J37">
        <f t="shared" si="5"/>
        <v>0.2756101937362099</v>
      </c>
      <c r="K37">
        <f t="shared" si="6"/>
        <v>-0.2577497042872823</v>
      </c>
      <c r="M37">
        <f t="shared" si="7"/>
      </c>
      <c r="N37">
        <f t="shared" si="8"/>
        <v>1.4522628532255664</v>
      </c>
      <c r="O37">
        <f t="shared" si="9"/>
        <v>0.2756101937362099</v>
      </c>
      <c r="P37">
        <f t="shared" si="10"/>
      </c>
      <c r="Q37">
        <f t="shared" si="11"/>
      </c>
      <c r="R37">
        <f t="shared" si="12"/>
        <v>0.2577497042872823</v>
      </c>
    </row>
    <row r="38" spans="1:18" ht="12.75">
      <c r="A38">
        <f>B38</f>
        <v>150</v>
      </c>
      <c r="B38">
        <f t="shared" si="13"/>
        <v>150</v>
      </c>
      <c r="C38">
        <v>0.707</v>
      </c>
      <c r="D38">
        <f t="shared" si="0"/>
        <v>-0.8660254037844387</v>
      </c>
      <c r="E38">
        <f t="shared" si="1"/>
        <v>0.49999999999999994</v>
      </c>
      <c r="F38">
        <f t="shared" si="2"/>
        <v>0.5000000000000001</v>
      </c>
      <c r="G38">
        <f t="shared" si="3"/>
        <v>-0.8660254037844386</v>
      </c>
      <c r="I38">
        <f t="shared" si="4"/>
        <v>-1.7321448752953632</v>
      </c>
      <c r="J38">
        <f t="shared" si="5"/>
        <v>0.2791648553727254</v>
      </c>
      <c r="K38">
        <f t="shared" si="6"/>
        <v>-0.2661800079817922</v>
      </c>
      <c r="M38">
        <f t="shared" si="7"/>
      </c>
      <c r="N38">
        <f t="shared" si="8"/>
        <v>1.7321448752953632</v>
      </c>
      <c r="O38">
        <f t="shared" si="9"/>
        <v>0.2791648553727254</v>
      </c>
      <c r="P38">
        <f t="shared" si="10"/>
      </c>
      <c r="Q38">
        <f t="shared" si="11"/>
      </c>
      <c r="R38">
        <f t="shared" si="12"/>
        <v>0.2661800079817922</v>
      </c>
    </row>
    <row r="39" spans="2:18" ht="12.75">
      <c r="B39">
        <f t="shared" si="13"/>
        <v>155</v>
      </c>
      <c r="C39">
        <v>0.707</v>
      </c>
      <c r="D39">
        <f t="shared" si="0"/>
        <v>-0.9063077870366499</v>
      </c>
      <c r="E39">
        <f t="shared" si="1"/>
        <v>0.4226182617406995</v>
      </c>
      <c r="F39">
        <f t="shared" si="2"/>
        <v>0.6427876096865393</v>
      </c>
      <c r="G39">
        <f t="shared" si="3"/>
        <v>-0.7660444431189781</v>
      </c>
      <c r="I39">
        <f t="shared" si="4"/>
        <v>-1.9905076194720137</v>
      </c>
      <c r="J39">
        <f t="shared" si="5"/>
        <v>0.2756081366185257</v>
      </c>
      <c r="K39">
        <f t="shared" si="6"/>
        <v>-0.2752813200368391</v>
      </c>
      <c r="M39">
        <f t="shared" si="7"/>
      </c>
      <c r="N39">
        <f t="shared" si="8"/>
        <v>1.9905076194720137</v>
      </c>
      <c r="O39">
        <f t="shared" si="9"/>
        <v>0.2756081366185257</v>
      </c>
      <c r="P39">
        <f t="shared" si="10"/>
      </c>
      <c r="Q39">
        <f t="shared" si="11"/>
      </c>
      <c r="R39">
        <f t="shared" si="12"/>
        <v>0.2752813200368391</v>
      </c>
    </row>
    <row r="40" spans="1:18" ht="12.75">
      <c r="A40">
        <f>B40</f>
        <v>160</v>
      </c>
      <c r="B40">
        <f t="shared" si="13"/>
        <v>160</v>
      </c>
      <c r="C40">
        <v>0.707</v>
      </c>
      <c r="D40">
        <f aca="true" t="shared" si="14" ref="D40:D71">COS(B40/180*PI())</f>
        <v>-0.9396926207859083</v>
      </c>
      <c r="E40">
        <f aca="true" t="shared" si="15" ref="E40:E71">SIN(B40/180*PI())</f>
        <v>0.3420201433256689</v>
      </c>
      <c r="F40">
        <f aca="true" t="shared" si="16" ref="F40:F71">COS(2*B40/180*PI())</f>
        <v>0.7660444431189778</v>
      </c>
      <c r="G40">
        <f aca="true" t="shared" si="17" ref="G40:G71">SIN(2*B40/180*PI())</f>
        <v>-0.6427876096865396</v>
      </c>
      <c r="I40">
        <f aca="true" t="shared" si="18" ref="I40:I71">C40*C$3+D40*D$3+E40*E$3+F40*F$3+G40*G$3</f>
        <v>-2.2201090608990164</v>
      </c>
      <c r="J40">
        <f aca="true" t="shared" si="19" ref="J40:J71">C40*C$4+D40*D$4+E40*E$4+F40*F$4+G40*G$4</f>
        <v>0.2650793429363485</v>
      </c>
      <c r="K40">
        <f aca="true" t="shared" si="20" ref="K40:K71">C40*C$5+D40*D$5+E40*E$5+F40*F$5+G40*G$5</f>
        <v>-0.2844100069208486</v>
      </c>
      <c r="M40">
        <f aca="true" t="shared" si="21" ref="M40:M71">IF(I40&gt;0,I40,"")</f>
      </c>
      <c r="N40">
        <f aca="true" t="shared" si="22" ref="N40:N71">IF(I40&lt;=0,-I40,"")</f>
        <v>2.2201090608990164</v>
      </c>
      <c r="O40">
        <f aca="true" t="shared" si="23" ref="O40:O71">IF(J40&gt;0,J40,"")</f>
        <v>0.2650793429363485</v>
      </c>
      <c r="P40">
        <f aca="true" t="shared" si="24" ref="P40:P71">IF(J40&lt;=0,-J40,"")</f>
      </c>
      <c r="Q40">
        <f aca="true" t="shared" si="25" ref="Q40:Q71">IF(K40&gt;0,K40,"")</f>
      </c>
      <c r="R40">
        <f aca="true" t="shared" si="26" ref="R40:R71">IF(K40&lt;=0,-K40,"")</f>
        <v>0.2844100069208486</v>
      </c>
    </row>
    <row r="41" spans="2:18" ht="12.75">
      <c r="B41">
        <f aca="true" t="shared" si="27" ref="B41:B72">B40+5</f>
        <v>165</v>
      </c>
      <c r="C41">
        <v>0.707</v>
      </c>
      <c r="D41">
        <f t="shared" si="14"/>
        <v>-0.9659258262890682</v>
      </c>
      <c r="E41">
        <f t="shared" si="15"/>
        <v>0.258819045102521</v>
      </c>
      <c r="F41">
        <f t="shared" si="16"/>
        <v>0.8660254037844384</v>
      </c>
      <c r="G41">
        <f t="shared" si="17"/>
        <v>-0.5000000000000004</v>
      </c>
      <c r="I41">
        <f t="shared" si="18"/>
        <v>-2.4143396695981676</v>
      </c>
      <c r="J41">
        <f t="shared" si="19"/>
        <v>0.24799183948491477</v>
      </c>
      <c r="K41">
        <f t="shared" si="20"/>
        <v>-0.292788512360857</v>
      </c>
      <c r="M41">
        <f t="shared" si="21"/>
      </c>
      <c r="N41">
        <f t="shared" si="22"/>
        <v>2.4143396695981676</v>
      </c>
      <c r="O41">
        <f t="shared" si="23"/>
        <v>0.24799183948491477</v>
      </c>
      <c r="P41">
        <f t="shared" si="24"/>
      </c>
      <c r="Q41">
        <f t="shared" si="25"/>
      </c>
      <c r="R41">
        <f t="shared" si="26"/>
        <v>0.292788512360857</v>
      </c>
    </row>
    <row r="42" spans="1:18" ht="12.75">
      <c r="A42">
        <f>B42</f>
        <v>170</v>
      </c>
      <c r="B42">
        <f t="shared" si="27"/>
        <v>170</v>
      </c>
      <c r="C42">
        <v>0.707</v>
      </c>
      <c r="D42">
        <f t="shared" si="14"/>
        <v>-0.984807753012208</v>
      </c>
      <c r="E42">
        <f t="shared" si="15"/>
        <v>0.1736481776669307</v>
      </c>
      <c r="F42">
        <f t="shared" si="16"/>
        <v>0.9396926207859081</v>
      </c>
      <c r="G42">
        <f t="shared" si="17"/>
        <v>-0.34202014332566943</v>
      </c>
      <c r="I42">
        <f t="shared" si="18"/>
        <v>-2.567420446172328</v>
      </c>
      <c r="J42">
        <f t="shared" si="19"/>
        <v>0.22501977999330636</v>
      </c>
      <c r="K42">
        <f t="shared" si="20"/>
        <v>-0.29953278971191455</v>
      </c>
      <c r="M42">
        <f t="shared" si="21"/>
      </c>
      <c r="N42">
        <f t="shared" si="22"/>
        <v>2.567420446172328</v>
      </c>
      <c r="O42">
        <f t="shared" si="23"/>
        <v>0.22501977999330636</v>
      </c>
      <c r="P42">
        <f t="shared" si="24"/>
      </c>
      <c r="Q42">
        <f t="shared" si="25"/>
      </c>
      <c r="R42">
        <f t="shared" si="26"/>
        <v>0.29953278971191455</v>
      </c>
    </row>
    <row r="43" spans="2:18" ht="12.75">
      <c r="B43">
        <f t="shared" si="27"/>
        <v>175</v>
      </c>
      <c r="C43">
        <v>0.707</v>
      </c>
      <c r="D43">
        <f t="shared" si="14"/>
        <v>-0.9961946980917455</v>
      </c>
      <c r="E43">
        <f t="shared" si="15"/>
        <v>0.0871557427476582</v>
      </c>
      <c r="F43">
        <f t="shared" si="16"/>
        <v>0.984807753012208</v>
      </c>
      <c r="G43">
        <f t="shared" si="17"/>
        <v>-0.1736481776669304</v>
      </c>
      <c r="I43">
        <f t="shared" si="18"/>
        <v>-2.6745775807226035</v>
      </c>
      <c r="J43">
        <f t="shared" si="19"/>
        <v>0.19707644361265972</v>
      </c>
      <c r="K43">
        <f t="shared" si="20"/>
        <v>-0.30368395391380415</v>
      </c>
      <c r="M43">
        <f t="shared" si="21"/>
      </c>
      <c r="N43">
        <f t="shared" si="22"/>
        <v>2.6745775807226035</v>
      </c>
      <c r="O43">
        <f t="shared" si="23"/>
        <v>0.19707644361265972</v>
      </c>
      <c r="P43">
        <f t="shared" si="24"/>
      </c>
      <c r="Q43">
        <f t="shared" si="25"/>
      </c>
      <c r="R43">
        <f t="shared" si="26"/>
        <v>0.30368395391380415</v>
      </c>
    </row>
    <row r="44" spans="1:18" ht="12.75">
      <c r="A44">
        <f>B44</f>
        <v>180</v>
      </c>
      <c r="B44">
        <f t="shared" si="27"/>
        <v>180</v>
      </c>
      <c r="C44">
        <v>0.707</v>
      </c>
      <c r="D44">
        <f t="shared" si="14"/>
        <v>-1</v>
      </c>
      <c r="E44">
        <f t="shared" si="15"/>
        <v>1.22514845490862E-16</v>
      </c>
      <c r="F44">
        <f t="shared" si="16"/>
        <v>1</v>
      </c>
      <c r="G44">
        <f t="shared" si="17"/>
        <v>-2.45029690981724E-16</v>
      </c>
      <c r="I44">
        <f t="shared" si="18"/>
        <v>-2.732188435158267</v>
      </c>
      <c r="J44">
        <f t="shared" si="19"/>
        <v>0.1652848469443771</v>
      </c>
      <c r="K44">
        <f t="shared" si="20"/>
        <v>-0.30424315484667136</v>
      </c>
      <c r="M44">
        <f t="shared" si="21"/>
      </c>
      <c r="N44">
        <f t="shared" si="22"/>
        <v>2.732188435158267</v>
      </c>
      <c r="O44">
        <f t="shared" si="23"/>
        <v>0.1652848469443771</v>
      </c>
      <c r="P44">
        <f t="shared" si="24"/>
      </c>
      <c r="Q44">
        <f t="shared" si="25"/>
      </c>
      <c r="R44">
        <f t="shared" si="26"/>
        <v>0.30424315484667136</v>
      </c>
    </row>
    <row r="45" spans="2:18" ht="12.75">
      <c r="B45">
        <f t="shared" si="27"/>
        <v>185</v>
      </c>
      <c r="C45">
        <v>0.707</v>
      </c>
      <c r="D45">
        <f t="shared" si="14"/>
        <v>-0.9961946980917455</v>
      </c>
      <c r="E45">
        <f t="shared" si="15"/>
        <v>-0.08715574274765794</v>
      </c>
      <c r="F45">
        <f t="shared" si="16"/>
        <v>0.9848077530122081</v>
      </c>
      <c r="G45">
        <f t="shared" si="17"/>
        <v>0.17364817766692991</v>
      </c>
      <c r="I45">
        <f t="shared" si="18"/>
        <v>-2.737894406203799</v>
      </c>
      <c r="J45">
        <f t="shared" si="19"/>
        <v>0.1309415366530738</v>
      </c>
      <c r="K45">
        <f t="shared" si="20"/>
        <v>-0.30020856880575797</v>
      </c>
      <c r="M45">
        <f t="shared" si="21"/>
      </c>
      <c r="N45">
        <f t="shared" si="22"/>
        <v>2.737894406203799</v>
      </c>
      <c r="O45">
        <f t="shared" si="23"/>
        <v>0.1309415366530738</v>
      </c>
      <c r="P45">
        <f t="shared" si="24"/>
      </c>
      <c r="Q45">
        <f t="shared" si="25"/>
      </c>
      <c r="R45">
        <f t="shared" si="26"/>
        <v>0.30020856880575797</v>
      </c>
    </row>
    <row r="46" spans="1:18" ht="12.75">
      <c r="A46">
        <f>B46</f>
        <v>190</v>
      </c>
      <c r="B46">
        <f t="shared" si="27"/>
        <v>190</v>
      </c>
      <c r="C46">
        <v>0.707</v>
      </c>
      <c r="D46">
        <f t="shared" si="14"/>
        <v>-0.984807753012208</v>
      </c>
      <c r="E46">
        <f t="shared" si="15"/>
        <v>-0.17364817766693047</v>
      </c>
      <c r="F46">
        <f t="shared" si="16"/>
        <v>0.9396926207859083</v>
      </c>
      <c r="G46">
        <f t="shared" si="17"/>
        <v>0.34202014332566893</v>
      </c>
      <c r="I46">
        <f t="shared" si="18"/>
        <v>-2.690677218576648</v>
      </c>
      <c r="J46">
        <f t="shared" si="19"/>
        <v>0.09547467867623896</v>
      </c>
      <c r="K46">
        <f t="shared" si="20"/>
        <v>-0.29061333357898045</v>
      </c>
      <c r="M46">
        <f t="shared" si="21"/>
      </c>
      <c r="N46">
        <f t="shared" si="22"/>
        <v>2.690677218576648</v>
      </c>
      <c r="O46">
        <f t="shared" si="23"/>
        <v>0.09547467867623896</v>
      </c>
      <c r="P46">
        <f t="shared" si="24"/>
      </c>
      <c r="Q46">
        <f t="shared" si="25"/>
      </c>
      <c r="R46">
        <f t="shared" si="26"/>
        <v>0.29061333357898045</v>
      </c>
    </row>
    <row r="47" spans="2:18" ht="12.75">
      <c r="B47">
        <f t="shared" si="27"/>
        <v>195</v>
      </c>
      <c r="C47">
        <v>0.707</v>
      </c>
      <c r="D47">
        <f t="shared" si="14"/>
        <v>-0.9659258262890684</v>
      </c>
      <c r="E47">
        <f t="shared" si="15"/>
        <v>-0.25881904510252035</v>
      </c>
      <c r="F47">
        <f t="shared" si="16"/>
        <v>0.866025403784439</v>
      </c>
      <c r="G47">
        <f t="shared" si="17"/>
        <v>0.4999999999999993</v>
      </c>
      <c r="I47">
        <f t="shared" si="18"/>
        <v>-2.5908962949826297</v>
      </c>
      <c r="J47">
        <f t="shared" si="19"/>
        <v>0.06039773661609896</v>
      </c>
      <c r="K47">
        <f t="shared" si="20"/>
        <v>-0.27456321744643974</v>
      </c>
      <c r="M47">
        <f t="shared" si="21"/>
      </c>
      <c r="N47">
        <f t="shared" si="22"/>
        <v>2.5908962949826297</v>
      </c>
      <c r="O47">
        <f t="shared" si="23"/>
        <v>0.06039773661609896</v>
      </c>
      <c r="P47">
        <f t="shared" si="24"/>
      </c>
      <c r="Q47">
        <f t="shared" si="25"/>
      </c>
      <c r="R47">
        <f t="shared" si="26"/>
        <v>0.27456321744643974</v>
      </c>
    </row>
    <row r="48" spans="1:18" ht="12.75">
      <c r="A48">
        <f>B48</f>
        <v>200</v>
      </c>
      <c r="B48">
        <f t="shared" si="27"/>
        <v>200</v>
      </c>
      <c r="C48">
        <v>0.707</v>
      </c>
      <c r="D48">
        <f t="shared" si="14"/>
        <v>-0.9396926207859084</v>
      </c>
      <c r="E48">
        <f t="shared" si="15"/>
        <v>-0.34202014332566866</v>
      </c>
      <c r="F48">
        <f t="shared" si="16"/>
        <v>0.7660444431189781</v>
      </c>
      <c r="G48">
        <f t="shared" si="17"/>
        <v>0.6427876096865391</v>
      </c>
      <c r="I48">
        <f t="shared" si="18"/>
        <v>-2.440286018522732</v>
      </c>
      <c r="J48">
        <f t="shared" si="19"/>
        <v>0.0272601690524156</v>
      </c>
      <c r="K48">
        <f t="shared" si="20"/>
        <v>-0.25127281444595956</v>
      </c>
      <c r="M48">
        <f t="shared" si="21"/>
      </c>
      <c r="N48">
        <f t="shared" si="22"/>
        <v>2.440286018522732</v>
      </c>
      <c r="O48">
        <f t="shared" si="23"/>
        <v>0.0272601690524156</v>
      </c>
      <c r="P48">
        <f t="shared" si="24"/>
      </c>
      <c r="Q48">
        <f t="shared" si="25"/>
      </c>
      <c r="R48">
        <f t="shared" si="26"/>
        <v>0.25127281444595956</v>
      </c>
    </row>
    <row r="49" spans="2:18" ht="12.75">
      <c r="B49">
        <f t="shared" si="27"/>
        <v>205</v>
      </c>
      <c r="C49">
        <v>0.707</v>
      </c>
      <c r="D49">
        <f t="shared" si="14"/>
        <v>-0.90630778703665</v>
      </c>
      <c r="E49">
        <f t="shared" si="15"/>
        <v>-0.4226182617406993</v>
      </c>
      <c r="F49">
        <f t="shared" si="16"/>
        <v>0.6427876096865396</v>
      </c>
      <c r="G49">
        <f t="shared" si="17"/>
        <v>0.7660444431189778</v>
      </c>
      <c r="I49">
        <f t="shared" si="18"/>
        <v>-2.241912908411992</v>
      </c>
      <c r="J49">
        <f t="shared" si="19"/>
        <v>-0.002403330943255011</v>
      </c>
      <c r="K49">
        <f t="shared" si="20"/>
        <v>-0.22009909744803255</v>
      </c>
      <c r="M49">
        <f t="shared" si="21"/>
      </c>
      <c r="N49">
        <f t="shared" si="22"/>
        <v>2.241912908411992</v>
      </c>
      <c r="O49">
        <f t="shared" si="23"/>
      </c>
      <c r="P49">
        <f t="shared" si="24"/>
        <v>0.002403330943255011</v>
      </c>
      <c r="Q49">
        <f t="shared" si="25"/>
      </c>
      <c r="R49">
        <f t="shared" si="26"/>
        <v>0.22009909744803255</v>
      </c>
    </row>
    <row r="50" spans="1:18" ht="12.75">
      <c r="A50">
        <f>B50</f>
        <v>210</v>
      </c>
      <c r="B50">
        <f t="shared" si="27"/>
        <v>210</v>
      </c>
      <c r="C50">
        <v>0.707</v>
      </c>
      <c r="D50">
        <f t="shared" si="14"/>
        <v>-0.8660254037844386</v>
      </c>
      <c r="E50">
        <f t="shared" si="15"/>
        <v>-0.5000000000000001</v>
      </c>
      <c r="F50">
        <f t="shared" si="16"/>
        <v>0.4999999999999997</v>
      </c>
      <c r="G50">
        <f t="shared" si="17"/>
        <v>0.8660254037844388</v>
      </c>
      <c r="I50">
        <f t="shared" si="18"/>
        <v>-2.000093935056882</v>
      </c>
      <c r="J50">
        <f t="shared" si="19"/>
        <v>-0.02712348374576576</v>
      </c>
      <c r="K50">
        <f t="shared" si="20"/>
        <v>-0.18057123580849296</v>
      </c>
      <c r="M50">
        <f t="shared" si="21"/>
      </c>
      <c r="N50">
        <f t="shared" si="22"/>
        <v>2.000093935056882</v>
      </c>
      <c r="O50">
        <f t="shared" si="23"/>
      </c>
      <c r="P50">
        <f t="shared" si="24"/>
        <v>0.02712348374576576</v>
      </c>
      <c r="Q50">
        <f t="shared" si="25"/>
      </c>
      <c r="R50">
        <f t="shared" si="26"/>
        <v>0.18057123580849296</v>
      </c>
    </row>
    <row r="51" spans="2:18" ht="12.75">
      <c r="B51">
        <f t="shared" si="27"/>
        <v>215</v>
      </c>
      <c r="C51">
        <v>0.707</v>
      </c>
      <c r="D51">
        <f t="shared" si="14"/>
        <v>-0.819152044288992</v>
      </c>
      <c r="E51">
        <f t="shared" si="15"/>
        <v>-0.5735764363510458</v>
      </c>
      <c r="F51">
        <f t="shared" si="16"/>
        <v>0.3420201433256695</v>
      </c>
      <c r="G51">
        <f t="shared" si="17"/>
        <v>0.9396926207859081</v>
      </c>
      <c r="I51">
        <f t="shared" si="18"/>
        <v>-1.7202783690026364</v>
      </c>
      <c r="J51">
        <f t="shared" si="19"/>
        <v>-0.045545389082767285</v>
      </c>
      <c r="K51">
        <f t="shared" si="20"/>
        <v>-0.1324156933706804</v>
      </c>
      <c r="M51">
        <f t="shared" si="21"/>
      </c>
      <c r="N51">
        <f t="shared" si="22"/>
        <v>1.7202783690026364</v>
      </c>
      <c r="O51">
        <f t="shared" si="23"/>
      </c>
      <c r="P51">
        <f t="shared" si="24"/>
        <v>0.045545389082767285</v>
      </c>
      <c r="Q51">
        <f t="shared" si="25"/>
      </c>
      <c r="R51">
        <f t="shared" si="26"/>
        <v>0.1324156933706804</v>
      </c>
    </row>
    <row r="52" spans="1:18" ht="12.75">
      <c r="A52">
        <f>B52</f>
        <v>220</v>
      </c>
      <c r="B52">
        <f t="shared" si="27"/>
        <v>220</v>
      </c>
      <c r="C52">
        <v>0.707</v>
      </c>
      <c r="D52">
        <f t="shared" si="14"/>
        <v>-0.766044443118978</v>
      </c>
      <c r="E52">
        <f t="shared" si="15"/>
        <v>-0.6427876096865393</v>
      </c>
      <c r="F52">
        <f t="shared" si="16"/>
        <v>0.17364817766693044</v>
      </c>
      <c r="G52">
        <f t="shared" si="17"/>
        <v>0.984807753012208</v>
      </c>
      <c r="I52">
        <f t="shared" si="18"/>
        <v>-1.4088966546362733</v>
      </c>
      <c r="J52">
        <f t="shared" si="19"/>
        <v>-0.05647428920749292</v>
      </c>
      <c r="K52">
        <f t="shared" si="20"/>
        <v>-0.07557576209296607</v>
      </c>
      <c r="M52">
        <f t="shared" si="21"/>
      </c>
      <c r="N52">
        <f t="shared" si="22"/>
        <v>1.4088966546362733</v>
      </c>
      <c r="O52">
        <f t="shared" si="23"/>
      </c>
      <c r="P52">
        <f t="shared" si="24"/>
        <v>0.05647428920749292</v>
      </c>
      <c r="Q52">
        <f t="shared" si="25"/>
      </c>
      <c r="R52">
        <f t="shared" si="26"/>
        <v>0.07557576209296607</v>
      </c>
    </row>
    <row r="53" spans="2:18" ht="12.75">
      <c r="B53">
        <f t="shared" si="27"/>
        <v>225</v>
      </c>
      <c r="C53">
        <v>0.707</v>
      </c>
      <c r="D53">
        <f t="shared" si="14"/>
        <v>-0.7071067811865477</v>
      </c>
      <c r="E53">
        <f t="shared" si="15"/>
        <v>-0.7071067811865475</v>
      </c>
      <c r="F53">
        <f t="shared" si="16"/>
        <v>3.06287113727155E-16</v>
      </c>
      <c r="G53">
        <f t="shared" si="17"/>
        <v>1</v>
      </c>
      <c r="I53">
        <f t="shared" si="18"/>
        <v>-1.0731807905908024</v>
      </c>
      <c r="J53">
        <f t="shared" si="19"/>
        <v>-0.05891670387473527</v>
      </c>
      <c r="K53">
        <f t="shared" si="20"/>
        <v>-0.010224852373251159</v>
      </c>
      <c r="M53">
        <f t="shared" si="21"/>
      </c>
      <c r="N53">
        <f t="shared" si="22"/>
        <v>1.0731807905908024</v>
      </c>
      <c r="O53">
        <f t="shared" si="23"/>
      </c>
      <c r="P53">
        <f t="shared" si="24"/>
        <v>0.05891670387473527</v>
      </c>
      <c r="Q53">
        <f t="shared" si="25"/>
      </c>
      <c r="R53">
        <f t="shared" si="26"/>
        <v>0.010224852373251159</v>
      </c>
    </row>
    <row r="54" spans="1:18" ht="12.75">
      <c r="A54">
        <f>B54</f>
        <v>230</v>
      </c>
      <c r="B54">
        <f t="shared" si="27"/>
        <v>230</v>
      </c>
      <c r="C54">
        <v>0.707</v>
      </c>
      <c r="D54">
        <f t="shared" si="14"/>
        <v>-0.6427876096865395</v>
      </c>
      <c r="E54">
        <f t="shared" si="15"/>
        <v>-0.7660444431189779</v>
      </c>
      <c r="F54">
        <f t="shared" si="16"/>
        <v>-0.17364817766692986</v>
      </c>
      <c r="G54">
        <f t="shared" si="17"/>
        <v>0.9848077530122081</v>
      </c>
      <c r="I54">
        <f t="shared" si="18"/>
        <v>-0.7209615545107522</v>
      </c>
      <c r="J54">
        <f t="shared" si="19"/>
        <v>-0.05211565047355801</v>
      </c>
      <c r="K54">
        <f t="shared" si="20"/>
        <v>0.06322695178333773</v>
      </c>
      <c r="M54">
        <f t="shared" si="21"/>
      </c>
      <c r="N54">
        <f t="shared" si="22"/>
        <v>0.7209615545107522</v>
      </c>
      <c r="O54">
        <f t="shared" si="23"/>
      </c>
      <c r="P54">
        <f t="shared" si="24"/>
        <v>0.05211565047355801</v>
      </c>
      <c r="Q54">
        <f t="shared" si="25"/>
        <v>0.06322695178333773</v>
      </c>
      <c r="R54">
        <f t="shared" si="26"/>
      </c>
    </row>
    <row r="55" spans="2:18" ht="12.75">
      <c r="B55">
        <f t="shared" si="27"/>
        <v>235</v>
      </c>
      <c r="C55">
        <v>0.707</v>
      </c>
      <c r="D55">
        <f t="shared" si="14"/>
        <v>-0.5735764363510464</v>
      </c>
      <c r="E55">
        <f t="shared" si="15"/>
        <v>-0.8191520442889916</v>
      </c>
      <c r="F55">
        <f t="shared" si="16"/>
        <v>-0.34202014332566805</v>
      </c>
      <c r="G55">
        <f t="shared" si="17"/>
        <v>0.9396926207859086</v>
      </c>
      <c r="I55">
        <f t="shared" si="18"/>
        <v>-0.36044860428514724</v>
      </c>
      <c r="J55">
        <f t="shared" si="19"/>
        <v>-0.03557884086104368</v>
      </c>
      <c r="K55">
        <f t="shared" si="20"/>
        <v>0.14413336191795867</v>
      </c>
      <c r="M55">
        <f t="shared" si="21"/>
      </c>
      <c r="N55">
        <f t="shared" si="22"/>
        <v>0.36044860428514724</v>
      </c>
      <c r="O55">
        <f t="shared" si="23"/>
      </c>
      <c r="P55">
        <f t="shared" si="24"/>
        <v>0.03557884086104368</v>
      </c>
      <c r="Q55">
        <f t="shared" si="25"/>
        <v>0.14413336191795867</v>
      </c>
      <c r="R55">
        <f t="shared" si="26"/>
      </c>
    </row>
    <row r="56" spans="1:18" ht="12.75">
      <c r="A56">
        <f>B56</f>
        <v>240</v>
      </c>
      <c r="B56">
        <f t="shared" si="27"/>
        <v>240</v>
      </c>
      <c r="C56">
        <v>0.707</v>
      </c>
      <c r="D56">
        <f t="shared" si="14"/>
        <v>-0.5000000000000004</v>
      </c>
      <c r="E56">
        <f t="shared" si="15"/>
        <v>-0.8660254037844384</v>
      </c>
      <c r="F56">
        <f t="shared" si="16"/>
        <v>-0.4999999999999992</v>
      </c>
      <c r="G56">
        <f t="shared" si="17"/>
        <v>0.8660254037844392</v>
      </c>
      <c r="I56">
        <f t="shared" si="18"/>
        <v>-1.942890293094024E-15</v>
      </c>
      <c r="J56">
        <f t="shared" si="19"/>
        <v>-0.009098958603570018</v>
      </c>
      <c r="K56">
        <f t="shared" si="20"/>
        <v>0.23161945559684927</v>
      </c>
      <c r="M56">
        <f t="shared" si="21"/>
      </c>
      <c r="N56">
        <f t="shared" si="22"/>
        <v>1.942890293094024E-15</v>
      </c>
      <c r="O56">
        <f t="shared" si="23"/>
      </c>
      <c r="P56">
        <f t="shared" si="24"/>
        <v>0.009098958603570018</v>
      </c>
      <c r="Q56">
        <f t="shared" si="25"/>
        <v>0.23161945559684927</v>
      </c>
      <c r="R56">
        <f t="shared" si="26"/>
      </c>
    </row>
    <row r="57" spans="2:18" ht="12.75">
      <c r="B57">
        <f t="shared" si="27"/>
        <v>245</v>
      </c>
      <c r="C57">
        <v>0.707</v>
      </c>
      <c r="D57">
        <f t="shared" si="14"/>
        <v>-0.42261826174069916</v>
      </c>
      <c r="E57">
        <f t="shared" si="15"/>
        <v>-0.90630778703665</v>
      </c>
      <c r="F57">
        <f t="shared" si="16"/>
        <v>-0.6427876096865398</v>
      </c>
      <c r="G57">
        <f t="shared" si="17"/>
        <v>0.7660444431189776</v>
      </c>
      <c r="I57">
        <f t="shared" si="18"/>
        <v>0.3521119947906701</v>
      </c>
      <c r="J57">
        <f t="shared" si="19"/>
        <v>0.02723463997130049</v>
      </c>
      <c r="K57">
        <f t="shared" si="20"/>
        <v>0.32459621002487526</v>
      </c>
      <c r="M57">
        <f t="shared" si="21"/>
        <v>0.3521119947906701</v>
      </c>
      <c r="N57">
        <f t="shared" si="22"/>
      </c>
      <c r="O57">
        <f t="shared" si="23"/>
        <v>0.02723463997130049</v>
      </c>
      <c r="P57">
        <f t="shared" si="24"/>
      </c>
      <c r="Q57">
        <f t="shared" si="25"/>
        <v>0.32459621002487526</v>
      </c>
      <c r="R57">
        <f t="shared" si="26"/>
      </c>
    </row>
    <row r="58" spans="1:18" ht="12.75">
      <c r="A58">
        <f>B58</f>
        <v>250</v>
      </c>
      <c r="B58">
        <f t="shared" si="27"/>
        <v>250</v>
      </c>
      <c r="C58">
        <v>0.707</v>
      </c>
      <c r="D58">
        <f t="shared" si="14"/>
        <v>-0.3420201433256694</v>
      </c>
      <c r="E58">
        <f t="shared" si="15"/>
        <v>-0.9396926207859082</v>
      </c>
      <c r="F58">
        <f t="shared" si="16"/>
        <v>-0.7660444431189772</v>
      </c>
      <c r="G58">
        <f t="shared" si="17"/>
        <v>0.6427876096865404</v>
      </c>
      <c r="I58">
        <f t="shared" si="18"/>
        <v>0.6879318668258386</v>
      </c>
      <c r="J58">
        <f t="shared" si="19"/>
        <v>0.07303319755417231</v>
      </c>
      <c r="K58">
        <f t="shared" si="20"/>
        <v>0.42178164890862385</v>
      </c>
      <c r="M58">
        <f t="shared" si="21"/>
        <v>0.6879318668258386</v>
      </c>
      <c r="N58">
        <f t="shared" si="22"/>
      </c>
      <c r="O58">
        <f t="shared" si="23"/>
        <v>0.07303319755417231</v>
      </c>
      <c r="P58">
        <f t="shared" si="24"/>
      </c>
      <c r="Q58">
        <f t="shared" si="25"/>
        <v>0.42178164890862385</v>
      </c>
      <c r="R58">
        <f t="shared" si="26"/>
      </c>
    </row>
    <row r="59" spans="2:18" ht="12.75">
      <c r="B59">
        <f t="shared" si="27"/>
        <v>255</v>
      </c>
      <c r="C59">
        <v>0.707</v>
      </c>
      <c r="D59">
        <f t="shared" si="14"/>
        <v>-0.25881904510252063</v>
      </c>
      <c r="E59">
        <f t="shared" si="15"/>
        <v>-0.9659258262890683</v>
      </c>
      <c r="F59">
        <f t="shared" si="16"/>
        <v>-0.8660254037844388</v>
      </c>
      <c r="G59">
        <f t="shared" si="17"/>
        <v>0.4999999999999998</v>
      </c>
      <c r="I59">
        <f t="shared" si="18"/>
        <v>1.000041699733944</v>
      </c>
      <c r="J59">
        <f t="shared" si="19"/>
        <v>0.12761492478657638</v>
      </c>
      <c r="K59">
        <f t="shared" si="20"/>
        <v>0.5217280509222967</v>
      </c>
      <c r="M59">
        <f t="shared" si="21"/>
        <v>1.000041699733944</v>
      </c>
      <c r="N59">
        <f t="shared" si="22"/>
      </c>
      <c r="O59">
        <f t="shared" si="23"/>
        <v>0.12761492478657638</v>
      </c>
      <c r="P59">
        <f t="shared" si="24"/>
      </c>
      <c r="Q59">
        <f t="shared" si="25"/>
        <v>0.5217280509222967</v>
      </c>
      <c r="R59">
        <f t="shared" si="26"/>
      </c>
    </row>
    <row r="60" spans="1:18" ht="12.75">
      <c r="A60">
        <f>B60</f>
        <v>260</v>
      </c>
      <c r="B60">
        <f t="shared" si="27"/>
        <v>260</v>
      </c>
      <c r="C60">
        <v>0.707</v>
      </c>
      <c r="D60">
        <f t="shared" si="14"/>
        <v>-0.17364817766693033</v>
      </c>
      <c r="E60">
        <f t="shared" si="15"/>
        <v>-0.984807753012208</v>
      </c>
      <c r="F60">
        <f t="shared" si="16"/>
        <v>-0.9396926207859084</v>
      </c>
      <c r="G60">
        <f t="shared" si="17"/>
        <v>0.3420201433256687</v>
      </c>
      <c r="I60">
        <f t="shared" si="18"/>
        <v>1.2817653620441833</v>
      </c>
      <c r="J60">
        <f t="shared" si="19"/>
        <v>0.19002031425682486</v>
      </c>
      <c r="K60">
        <f t="shared" si="20"/>
        <v>0.6228544824378078</v>
      </c>
      <c r="M60">
        <f t="shared" si="21"/>
        <v>1.2817653620441833</v>
      </c>
      <c r="N60">
        <f t="shared" si="22"/>
      </c>
      <c r="O60">
        <f t="shared" si="23"/>
        <v>0.19002031425682486</v>
      </c>
      <c r="P60">
        <f t="shared" si="24"/>
      </c>
      <c r="Q60">
        <f t="shared" si="25"/>
        <v>0.6228544824378078</v>
      </c>
      <c r="R60">
        <f t="shared" si="26"/>
      </c>
    </row>
    <row r="61" spans="2:18" ht="12.75">
      <c r="B61">
        <f t="shared" si="27"/>
        <v>265</v>
      </c>
      <c r="C61">
        <v>0.707</v>
      </c>
      <c r="D61">
        <f t="shared" si="14"/>
        <v>-0.08715574274765825</v>
      </c>
      <c r="E61">
        <f t="shared" si="15"/>
        <v>-0.9961946980917455</v>
      </c>
      <c r="F61">
        <f t="shared" si="16"/>
        <v>-0.984807753012208</v>
      </c>
      <c r="G61">
        <f t="shared" si="17"/>
        <v>0.1736481776669305</v>
      </c>
      <c r="I61">
        <f t="shared" si="18"/>
        <v>1.5273499938205184</v>
      </c>
      <c r="J61">
        <f t="shared" si="19"/>
        <v>0.2590359753621485</v>
      </c>
      <c r="K61">
        <f t="shared" si="20"/>
        <v>0.723483753212247</v>
      </c>
      <c r="M61">
        <f t="shared" si="21"/>
        <v>1.5273499938205184</v>
      </c>
      <c r="N61">
        <f t="shared" si="22"/>
      </c>
      <c r="O61">
        <f t="shared" si="23"/>
        <v>0.2590359753621485</v>
      </c>
      <c r="P61">
        <f t="shared" si="24"/>
      </c>
      <c r="Q61">
        <f t="shared" si="25"/>
        <v>0.723483753212247</v>
      </c>
      <c r="R61">
        <f t="shared" si="26"/>
      </c>
    </row>
    <row r="62" spans="1:18" ht="12.75">
      <c r="A62">
        <f>B62</f>
        <v>270</v>
      </c>
      <c r="B62">
        <f t="shared" si="27"/>
        <v>270</v>
      </c>
      <c r="C62">
        <v>0.707</v>
      </c>
      <c r="D62">
        <f t="shared" si="14"/>
        <v>-1.83772268236293E-16</v>
      </c>
      <c r="E62">
        <f t="shared" si="15"/>
        <v>-1</v>
      </c>
      <c r="F62">
        <f t="shared" si="16"/>
        <v>-1</v>
      </c>
      <c r="G62">
        <f t="shared" si="17"/>
        <v>3.67544536472586E-16</v>
      </c>
      <c r="I62">
        <f t="shared" si="18"/>
        <v>1.7321194401335227</v>
      </c>
      <c r="J62">
        <f t="shared" si="19"/>
        <v>0.3332263063098429</v>
      </c>
      <c r="K62">
        <f t="shared" si="20"/>
        <v>0.821882756479669</v>
      </c>
      <c r="M62">
        <f t="shared" si="21"/>
        <v>1.7321194401335227</v>
      </c>
      <c r="N62">
        <f t="shared" si="22"/>
      </c>
      <c r="O62">
        <f t="shared" si="23"/>
        <v>0.3332263063098429</v>
      </c>
      <c r="P62">
        <f t="shared" si="24"/>
      </c>
      <c r="Q62">
        <f t="shared" si="25"/>
        <v>0.821882756479669</v>
      </c>
      <c r="R62">
        <f t="shared" si="26"/>
      </c>
    </row>
    <row r="63" spans="2:18" ht="12.75">
      <c r="B63">
        <f t="shared" si="27"/>
        <v>275</v>
      </c>
      <c r="C63">
        <v>0.707</v>
      </c>
      <c r="D63">
        <f t="shared" si="14"/>
        <v>0.08715574274765789</v>
      </c>
      <c r="E63">
        <f t="shared" si="15"/>
        <v>-0.9961946980917455</v>
      </c>
      <c r="F63">
        <f t="shared" si="16"/>
        <v>-0.9848077530122081</v>
      </c>
      <c r="G63">
        <f t="shared" si="17"/>
        <v>-0.17364817766692978</v>
      </c>
      <c r="I63">
        <f t="shared" si="18"/>
        <v>1.8925951319667034</v>
      </c>
      <c r="J63">
        <f t="shared" si="19"/>
        <v>0.41097208046637046</v>
      </c>
      <c r="K63">
        <f t="shared" si="20"/>
        <v>0.9163050485622619</v>
      </c>
      <c r="M63">
        <f t="shared" si="21"/>
        <v>1.8925951319667034</v>
      </c>
      <c r="N63">
        <f t="shared" si="22"/>
      </c>
      <c r="O63">
        <f t="shared" si="23"/>
        <v>0.41097208046637046</v>
      </c>
      <c r="P63">
        <f t="shared" si="24"/>
      </c>
      <c r="Q63">
        <f t="shared" si="25"/>
        <v>0.9163050485622619</v>
      </c>
      <c r="R63">
        <f t="shared" si="26"/>
      </c>
    </row>
    <row r="64" spans="1:18" ht="12.75">
      <c r="A64">
        <f>B64</f>
        <v>280</v>
      </c>
      <c r="B64">
        <f t="shared" si="27"/>
        <v>280</v>
      </c>
      <c r="C64">
        <v>0.707</v>
      </c>
      <c r="D64">
        <f t="shared" si="14"/>
        <v>0.17364817766692997</v>
      </c>
      <c r="E64">
        <f t="shared" si="15"/>
        <v>-0.9848077530122081</v>
      </c>
      <c r="F64">
        <f t="shared" si="16"/>
        <v>-0.9396926207859086</v>
      </c>
      <c r="G64">
        <f t="shared" si="17"/>
        <v>-0.342020143325668</v>
      </c>
      <c r="I64">
        <f t="shared" si="18"/>
        <v>2.006580903009802</v>
      </c>
      <c r="J64">
        <f t="shared" si="19"/>
        <v>0.4905148129371036</v>
      </c>
      <c r="K64">
        <f t="shared" si="20"/>
        <v>1.005034450955534</v>
      </c>
      <c r="M64">
        <f t="shared" si="21"/>
        <v>2.006580903009802</v>
      </c>
      <c r="N64">
        <f t="shared" si="22"/>
      </c>
      <c r="O64">
        <f t="shared" si="23"/>
        <v>0.4905148129371036</v>
      </c>
      <c r="P64">
        <f t="shared" si="24"/>
      </c>
      <c r="Q64">
        <f t="shared" si="25"/>
        <v>1.005034450955534</v>
      </c>
      <c r="R64">
        <f t="shared" si="26"/>
      </c>
    </row>
    <row r="65" spans="2:18" ht="12.75">
      <c r="B65">
        <f t="shared" si="27"/>
        <v>285</v>
      </c>
      <c r="C65">
        <v>0.707</v>
      </c>
      <c r="D65">
        <f t="shared" si="14"/>
        <v>0.2588190451025203</v>
      </c>
      <c r="E65">
        <f t="shared" si="15"/>
        <v>-0.9659258262890684</v>
      </c>
      <c r="F65">
        <f t="shared" si="16"/>
        <v>-0.8660254037844392</v>
      </c>
      <c r="G65">
        <f t="shared" si="17"/>
        <v>-0.49999999999999917</v>
      </c>
      <c r="I65">
        <f t="shared" si="18"/>
        <v>2.0732093241161462</v>
      </c>
      <c r="J65">
        <f t="shared" si="19"/>
        <v>0.5700055961011768</v>
      </c>
      <c r="K65">
        <f t="shared" si="20"/>
        <v>1.0864284220772575</v>
      </c>
      <c r="M65">
        <f t="shared" si="21"/>
        <v>2.0732093241161462</v>
      </c>
      <c r="N65">
        <f t="shared" si="22"/>
      </c>
      <c r="O65">
        <f t="shared" si="23"/>
        <v>0.5700055961011768</v>
      </c>
      <c r="P65">
        <f t="shared" si="24"/>
      </c>
      <c r="Q65">
        <f t="shared" si="25"/>
        <v>1.0864284220772575</v>
      </c>
      <c r="R65">
        <f t="shared" si="26"/>
      </c>
    </row>
    <row r="66" spans="1:18" ht="12.75">
      <c r="A66">
        <f>B66</f>
        <v>290</v>
      </c>
      <c r="B66">
        <f t="shared" si="27"/>
        <v>290</v>
      </c>
      <c r="C66">
        <v>0.707</v>
      </c>
      <c r="D66">
        <f t="shared" si="14"/>
        <v>0.342020143325669</v>
      </c>
      <c r="E66">
        <f t="shared" si="15"/>
        <v>-0.9396926207859083</v>
      </c>
      <c r="F66">
        <f t="shared" si="16"/>
        <v>-0.7660444431189777</v>
      </c>
      <c r="G66">
        <f t="shared" si="17"/>
        <v>-0.6427876096865398</v>
      </c>
      <c r="I66">
        <f t="shared" si="18"/>
        <v>2.0929483027928457</v>
      </c>
      <c r="J66">
        <f t="shared" si="19"/>
        <v>0.6475569552302172</v>
      </c>
      <c r="K66">
        <f t="shared" si="20"/>
        <v>1.1589599476229044</v>
      </c>
      <c r="M66">
        <f t="shared" si="21"/>
        <v>2.0929483027928457</v>
      </c>
      <c r="N66">
        <f t="shared" si="22"/>
      </c>
      <c r="O66">
        <f t="shared" si="23"/>
        <v>0.6475569552302172</v>
      </c>
      <c r="P66">
        <f t="shared" si="24"/>
      </c>
      <c r="Q66">
        <f t="shared" si="25"/>
        <v>1.1589599476229044</v>
      </c>
      <c r="R66">
        <f t="shared" si="26"/>
      </c>
    </row>
    <row r="67" spans="2:18" ht="12.75">
      <c r="B67">
        <f t="shared" si="27"/>
        <v>295</v>
      </c>
      <c r="C67">
        <v>0.707</v>
      </c>
      <c r="D67">
        <f t="shared" si="14"/>
        <v>0.42261826174069883</v>
      </c>
      <c r="E67">
        <f t="shared" si="15"/>
        <v>-0.9063077870366503</v>
      </c>
      <c r="F67">
        <f t="shared" si="16"/>
        <v>-0.6427876096865404</v>
      </c>
      <c r="G67">
        <f t="shared" si="17"/>
        <v>-0.7660444431189771</v>
      </c>
      <c r="I67">
        <f t="shared" si="18"/>
        <v>2.067567897563653</v>
      </c>
      <c r="J67">
        <f t="shared" si="19"/>
        <v>0.721296181481074</v>
      </c>
      <c r="K67">
        <f t="shared" si="20"/>
        <v>1.221256737727866</v>
      </c>
      <c r="M67">
        <f t="shared" si="21"/>
        <v>2.067567897563653</v>
      </c>
      <c r="N67">
        <f t="shared" si="22"/>
      </c>
      <c r="O67">
        <f t="shared" si="23"/>
        <v>0.721296181481074</v>
      </c>
      <c r="P67">
        <f t="shared" si="24"/>
      </c>
      <c r="Q67">
        <f t="shared" si="25"/>
        <v>1.221256737727866</v>
      </c>
      <c r="R67">
        <f t="shared" si="26"/>
      </c>
    </row>
    <row r="68" spans="1:18" ht="12.75">
      <c r="A68">
        <f>B68</f>
        <v>300</v>
      </c>
      <c r="B68">
        <f t="shared" si="27"/>
        <v>300</v>
      </c>
      <c r="C68">
        <v>0.707</v>
      </c>
      <c r="D68">
        <f t="shared" si="14"/>
        <v>0.5000000000000001</v>
      </c>
      <c r="E68">
        <f t="shared" si="15"/>
        <v>-0.8660254037844386</v>
      </c>
      <c r="F68">
        <f t="shared" si="16"/>
        <v>-0.49999999999999983</v>
      </c>
      <c r="G68">
        <f t="shared" si="17"/>
        <v>-0.8660254037844387</v>
      </c>
      <c r="I68">
        <f t="shared" si="18"/>
        <v>2.000068499895042</v>
      </c>
      <c r="J68">
        <f t="shared" si="19"/>
        <v>0.7894185523381494</v>
      </c>
      <c r="K68">
        <f t="shared" si="20"/>
        <v>1.2721365947498915</v>
      </c>
      <c r="M68">
        <f t="shared" si="21"/>
        <v>2.000068499895042</v>
      </c>
      <c r="N68">
        <f t="shared" si="22"/>
      </c>
      <c r="O68">
        <f t="shared" si="23"/>
        <v>0.7894185523381494</v>
      </c>
      <c r="P68">
        <f t="shared" si="24"/>
      </c>
      <c r="Q68">
        <f t="shared" si="25"/>
        <v>1.2721365947498915</v>
      </c>
      <c r="R68">
        <f t="shared" si="26"/>
      </c>
    </row>
    <row r="69" spans="2:18" ht="12.75">
      <c r="B69">
        <f t="shared" si="27"/>
        <v>305</v>
      </c>
      <c r="C69">
        <v>0.707</v>
      </c>
      <c r="D69">
        <f t="shared" si="14"/>
        <v>0.573576436351046</v>
      </c>
      <c r="E69">
        <f t="shared" si="15"/>
        <v>-0.8191520442889918</v>
      </c>
      <c r="F69">
        <f t="shared" si="16"/>
        <v>-0.34202014332566877</v>
      </c>
      <c r="G69">
        <f t="shared" si="17"/>
        <v>-0.9396926207859084</v>
      </c>
      <c r="I69">
        <f t="shared" si="18"/>
        <v>1.894572703104234</v>
      </c>
      <c r="J69">
        <f t="shared" si="19"/>
        <v>0.8502388504427214</v>
      </c>
      <c r="K69">
        <f t="shared" si="20"/>
        <v>1.3106379252036302</v>
      </c>
      <c r="M69">
        <f t="shared" si="21"/>
        <v>1.894572703104234</v>
      </c>
      <c r="N69">
        <f t="shared" si="22"/>
      </c>
      <c r="O69">
        <f t="shared" si="23"/>
        <v>0.8502388504427214</v>
      </c>
      <c r="P69">
        <f t="shared" si="24"/>
      </c>
      <c r="Q69">
        <f t="shared" si="25"/>
        <v>1.3106379252036302</v>
      </c>
      <c r="R69">
        <f t="shared" si="26"/>
      </c>
    </row>
    <row r="70" spans="1:18" ht="12.75">
      <c r="A70">
        <f>B70</f>
        <v>310</v>
      </c>
      <c r="B70">
        <f t="shared" si="27"/>
        <v>310</v>
      </c>
      <c r="C70">
        <v>0.707</v>
      </c>
      <c r="D70">
        <f t="shared" si="14"/>
        <v>0.6427876096865393</v>
      </c>
      <c r="E70">
        <f t="shared" si="15"/>
        <v>-0.7660444431189781</v>
      </c>
      <c r="F70">
        <f t="shared" si="16"/>
        <v>-0.17364817766693058</v>
      </c>
      <c r="G70">
        <f t="shared" si="17"/>
        <v>-0.984807753012208</v>
      </c>
      <c r="I70">
        <f t="shared" si="18"/>
        <v>1.7561842728770016</v>
      </c>
      <c r="J70">
        <f t="shared" si="19"/>
        <v>0.902239640678213</v>
      </c>
      <c r="K70">
        <f t="shared" si="20"/>
        <v>1.3360445099198999</v>
      </c>
      <c r="M70">
        <f t="shared" si="21"/>
        <v>1.7561842728770016</v>
      </c>
      <c r="N70">
        <f t="shared" si="22"/>
      </c>
      <c r="O70">
        <f t="shared" si="23"/>
        <v>0.902239640678213</v>
      </c>
      <c r="P70">
        <f t="shared" si="24"/>
      </c>
      <c r="Q70">
        <f t="shared" si="25"/>
        <v>1.3360445099198999</v>
      </c>
      <c r="R70">
        <f t="shared" si="26"/>
      </c>
    </row>
    <row r="71" spans="2:18" ht="12.75">
      <c r="B71">
        <f t="shared" si="27"/>
        <v>315</v>
      </c>
      <c r="C71">
        <v>0.707</v>
      </c>
      <c r="D71">
        <f t="shared" si="14"/>
        <v>0.7071067811865474</v>
      </c>
      <c r="E71">
        <f t="shared" si="15"/>
        <v>-0.7071067811865477</v>
      </c>
      <c r="F71">
        <f t="shared" si="16"/>
        <v>-4.28801959218017E-16</v>
      </c>
      <c r="G71">
        <f t="shared" si="17"/>
        <v>-1</v>
      </c>
      <c r="I71">
        <f t="shared" si="18"/>
        <v>1.5908186244978508</v>
      </c>
      <c r="J71">
        <f t="shared" si="19"/>
        <v>0.9441148609157887</v>
      </c>
      <c r="K71">
        <f t="shared" si="20"/>
        <v>1.3479038136480825</v>
      </c>
      <c r="M71">
        <f t="shared" si="21"/>
        <v>1.5908186244978508</v>
      </c>
      <c r="N71">
        <f t="shared" si="22"/>
      </c>
      <c r="O71">
        <f t="shared" si="23"/>
        <v>0.9441148609157887</v>
      </c>
      <c r="P71">
        <f t="shared" si="24"/>
      </c>
      <c r="Q71">
        <f t="shared" si="25"/>
        <v>1.3479038136480825</v>
      </c>
      <c r="R71">
        <f t="shared" si="26"/>
      </c>
    </row>
    <row r="72" spans="1:18" ht="12.75">
      <c r="A72">
        <f>B72</f>
        <v>320</v>
      </c>
      <c r="B72">
        <f t="shared" si="27"/>
        <v>320</v>
      </c>
      <c r="C72">
        <v>0.707</v>
      </c>
      <c r="D72">
        <f aca="true" t="shared" si="28" ref="D72:D79">COS(B72/180*PI())</f>
        <v>0.7660444431189778</v>
      </c>
      <c r="E72">
        <f aca="true" t="shared" si="29" ref="E72:E79">SIN(B72/180*PI())</f>
        <v>-0.6427876096865396</v>
      </c>
      <c r="F72">
        <f aca="true" t="shared" si="30" ref="F72:F79">COS(2*B72/180*PI())</f>
        <v>0.17364817766692972</v>
      </c>
      <c r="G72">
        <f aca="true" t="shared" si="31" ref="G72:G79">SIN(2*B72/180*PI())</f>
        <v>-0.9848077530122081</v>
      </c>
      <c r="I72">
        <f aca="true" t="shared" si="32" ref="I72:I79">C72*C$3+D72*D$3+E72*E$3+F72*F$3+G72*G$3</f>
        <v>1.405010067609818</v>
      </c>
      <c r="J72">
        <f aca="true" t="shared" si="33" ref="J72:J79">C72*C$4+D72*D$4+E72*E$4+F72*F$4+G72*G$4</f>
        <v>0.9748074210839428</v>
      </c>
      <c r="K72">
        <f aca="true" t="shared" si="34" ref="K72:K79">C72*C$5+D72*D$5+E72*E$5+F72*F$5+G72*G$5</f>
        <v>1.3460383040481647</v>
      </c>
      <c r="M72">
        <f aca="true" t="shared" si="35" ref="M72:M79">IF(I72&gt;0,I72,"")</f>
        <v>1.405010067609818</v>
      </c>
      <c r="N72">
        <f aca="true" t="shared" si="36" ref="N72:N79">IF(I72&lt;=0,-I72,"")</f>
      </c>
      <c r="O72">
        <f aca="true" t="shared" si="37" ref="O72:O79">IF(J72&gt;0,J72,"")</f>
        <v>0.9748074210839428</v>
      </c>
      <c r="P72">
        <f aca="true" t="shared" si="38" ref="P72:P79">IF(J72&lt;=0,-J72,"")</f>
      </c>
      <c r="Q72">
        <f aca="true" t="shared" si="39" ref="Q72:Q79">IF(K72&gt;0,K72,"")</f>
        <v>1.3460383040481647</v>
      </c>
      <c r="R72">
        <f aca="true" t="shared" si="40" ref="R72:R79">IF(K72&lt;=0,-K72,"")</f>
      </c>
    </row>
    <row r="73" spans="2:18" ht="12.75">
      <c r="B73">
        <f aca="true" t="shared" si="41" ref="B73:B79">B72+5</f>
        <v>325</v>
      </c>
      <c r="C73">
        <v>0.707</v>
      </c>
      <c r="D73">
        <f t="shared" si="28"/>
        <v>0.8191520442889916</v>
      </c>
      <c r="E73">
        <f t="shared" si="29"/>
        <v>-0.5735764363510465</v>
      </c>
      <c r="F73">
        <f t="shared" si="30"/>
        <v>0.34202014332566794</v>
      </c>
      <c r="G73">
        <f t="shared" si="31"/>
        <v>-0.9396926207859086</v>
      </c>
      <c r="I73">
        <f t="shared" si="32"/>
        <v>1.205701774351762</v>
      </c>
      <c r="J73">
        <f t="shared" si="33"/>
        <v>0.9935396840012325</v>
      </c>
      <c r="K73">
        <f t="shared" si="34"/>
        <v>1.3305494546524261</v>
      </c>
      <c r="M73">
        <f t="shared" si="35"/>
        <v>1.205701774351762</v>
      </c>
      <c r="N73">
        <f t="shared" si="36"/>
      </c>
      <c r="O73">
        <f t="shared" si="37"/>
        <v>0.9935396840012325</v>
      </c>
      <c r="P73">
        <f t="shared" si="38"/>
      </c>
      <c r="Q73">
        <f t="shared" si="39"/>
        <v>1.3305494546524261</v>
      </c>
      <c r="R73">
        <f t="shared" si="40"/>
      </c>
    </row>
    <row r="74" spans="1:18" ht="12.75">
      <c r="A74">
        <f>B74</f>
        <v>330</v>
      </c>
      <c r="B74">
        <f t="shared" si="41"/>
        <v>330</v>
      </c>
      <c r="C74">
        <v>0.707</v>
      </c>
      <c r="D74">
        <f t="shared" si="28"/>
        <v>0.8660254037844384</v>
      </c>
      <c r="E74">
        <f t="shared" si="29"/>
        <v>-0.5000000000000004</v>
      </c>
      <c r="F74">
        <f t="shared" si="30"/>
        <v>0.4999999999999991</v>
      </c>
      <c r="G74">
        <f t="shared" si="31"/>
        <v>-0.8660254037844392</v>
      </c>
      <c r="I74">
        <f t="shared" si="32"/>
        <v>1.0000249400321395</v>
      </c>
      <c r="J74">
        <f t="shared" si="33"/>
        <v>0.9998359142960355</v>
      </c>
      <c r="K74">
        <f t="shared" si="34"/>
        <v>1.3018143207572028</v>
      </c>
      <c r="M74">
        <f t="shared" si="35"/>
        <v>1.0000249400321395</v>
      </c>
      <c r="N74">
        <f t="shared" si="36"/>
      </c>
      <c r="O74">
        <f t="shared" si="37"/>
        <v>0.9998359142960355</v>
      </c>
      <c r="P74">
        <f t="shared" si="38"/>
      </c>
      <c r="Q74">
        <f t="shared" si="39"/>
        <v>1.3018143207572028</v>
      </c>
      <c r="R74">
        <f t="shared" si="40"/>
      </c>
    </row>
    <row r="75" spans="2:18" ht="12.75">
      <c r="B75">
        <f t="shared" si="41"/>
        <v>335</v>
      </c>
      <c r="C75">
        <v>0.707</v>
      </c>
      <c r="D75">
        <f t="shared" si="28"/>
        <v>0.90630778703665</v>
      </c>
      <c r="E75">
        <f t="shared" si="29"/>
        <v>-0.4226182617406992</v>
      </c>
      <c r="F75">
        <f t="shared" si="30"/>
        <v>0.6427876096865397</v>
      </c>
      <c r="G75">
        <f t="shared" si="31"/>
        <v>-0.7660444431189777</v>
      </c>
      <c r="I75">
        <f t="shared" si="32"/>
        <v>0.7950739215817796</v>
      </c>
      <c r="J75">
        <f t="shared" si="33"/>
        <v>0.9935360222886338</v>
      </c>
      <c r="K75">
        <f t="shared" si="34"/>
        <v>1.2604747948788766</v>
      </c>
      <c r="M75">
        <f t="shared" si="35"/>
        <v>0.7950739215817796</v>
      </c>
      <c r="N75">
        <f t="shared" si="36"/>
      </c>
      <c r="O75">
        <f t="shared" si="37"/>
        <v>0.9935360222886338</v>
      </c>
      <c r="P75">
        <f t="shared" si="38"/>
      </c>
      <c r="Q75">
        <f t="shared" si="39"/>
        <v>1.2604747948788766</v>
      </c>
      <c r="R75">
        <f t="shared" si="40"/>
      </c>
    </row>
    <row r="76" spans="1:18" ht="12.75">
      <c r="A76">
        <f>B76</f>
        <v>340</v>
      </c>
      <c r="B76">
        <f t="shared" si="41"/>
        <v>340</v>
      </c>
      <c r="C76">
        <v>0.707</v>
      </c>
      <c r="D76">
        <f t="shared" si="28"/>
        <v>0.9396926207859081</v>
      </c>
      <c r="E76">
        <f t="shared" si="29"/>
        <v>-0.34202014332566943</v>
      </c>
      <c r="F76">
        <f t="shared" si="30"/>
        <v>0.7660444431189771</v>
      </c>
      <c r="G76">
        <f t="shared" si="31"/>
        <v>-0.6427876096865405</v>
      </c>
      <c r="I76">
        <f t="shared" si="32"/>
        <v>0.5976842483735311</v>
      </c>
      <c r="J76">
        <f t="shared" si="33"/>
        <v>0.9748001906465958</v>
      </c>
      <c r="K76">
        <f t="shared" si="34"/>
        <v>1.2074198628221842</v>
      </c>
      <c r="M76">
        <f t="shared" si="35"/>
        <v>0.5976842483735311</v>
      </c>
      <c r="N76">
        <f t="shared" si="36"/>
      </c>
      <c r="O76">
        <f t="shared" si="37"/>
        <v>0.9748001906465958</v>
      </c>
      <c r="P76">
        <f t="shared" si="38"/>
      </c>
      <c r="Q76">
        <f t="shared" si="39"/>
        <v>1.2074198628221842</v>
      </c>
      <c r="R76">
        <f t="shared" si="40"/>
      </c>
    </row>
    <row r="77" spans="2:18" ht="12.75">
      <c r="B77">
        <f t="shared" si="41"/>
        <v>345</v>
      </c>
      <c r="C77">
        <v>0.707</v>
      </c>
      <c r="D77">
        <f t="shared" si="28"/>
        <v>0.9659258262890683</v>
      </c>
      <c r="E77">
        <f t="shared" si="29"/>
        <v>-0.2588190451025207</v>
      </c>
      <c r="F77">
        <f t="shared" si="30"/>
        <v>0.8660254037844387</v>
      </c>
      <c r="G77">
        <f t="shared" si="31"/>
        <v>-0.4999999999999999</v>
      </c>
      <c r="I77">
        <f t="shared" si="32"/>
        <v>0.41422029937944665</v>
      </c>
      <c r="J77">
        <f t="shared" si="33"/>
        <v>0.9441042450430612</v>
      </c>
      <c r="K77">
        <f t="shared" si="34"/>
        <v>1.1437613861092433</v>
      </c>
      <c r="M77">
        <f t="shared" si="35"/>
        <v>0.41422029937944665</v>
      </c>
      <c r="N77">
        <f t="shared" si="36"/>
      </c>
      <c r="O77">
        <f t="shared" si="37"/>
        <v>0.9441042450430612</v>
      </c>
      <c r="P77">
        <f t="shared" si="38"/>
      </c>
      <c r="Q77">
        <f t="shared" si="39"/>
        <v>1.1437613861092433</v>
      </c>
      <c r="R77">
        <f t="shared" si="40"/>
      </c>
    </row>
    <row r="78" spans="1:18" ht="12.75">
      <c r="A78">
        <f>B78</f>
        <v>350</v>
      </c>
      <c r="B78">
        <f t="shared" si="41"/>
        <v>350</v>
      </c>
      <c r="C78">
        <v>0.707</v>
      </c>
      <c r="D78">
        <f t="shared" si="28"/>
        <v>0.984807753012208</v>
      </c>
      <c r="E78">
        <f t="shared" si="29"/>
        <v>-0.1736481776669304</v>
      </c>
      <c r="F78">
        <f t="shared" si="30"/>
        <v>0.9396926207859083</v>
      </c>
      <c r="G78">
        <f t="shared" si="31"/>
        <v>-0.3420201433256688</v>
      </c>
      <c r="I78">
        <f t="shared" si="32"/>
        <v>0.25037913321523075</v>
      </c>
      <c r="J78">
        <f t="shared" si="33"/>
        <v>0.9022259076688921</v>
      </c>
      <c r="K78">
        <f t="shared" si="34"/>
        <v>1.0708041253453522</v>
      </c>
      <c r="M78">
        <f t="shared" si="35"/>
        <v>0.25037913321523075</v>
      </c>
      <c r="N78">
        <f t="shared" si="36"/>
      </c>
      <c r="O78">
        <f t="shared" si="37"/>
        <v>0.9022259076688921</v>
      </c>
      <c r="P78">
        <f t="shared" si="38"/>
      </c>
      <c r="Q78">
        <f t="shared" si="39"/>
        <v>1.0708041253453522</v>
      </c>
      <c r="R78">
        <f t="shared" si="40"/>
      </c>
    </row>
    <row r="79" spans="2:18" ht="12.75">
      <c r="B79">
        <f t="shared" si="41"/>
        <v>355</v>
      </c>
      <c r="C79">
        <v>0.707</v>
      </c>
      <c r="D79">
        <f t="shared" si="28"/>
        <v>0.9961946980917455</v>
      </c>
      <c r="E79">
        <f t="shared" si="29"/>
        <v>-0.08715574274765832</v>
      </c>
      <c r="F79">
        <f t="shared" si="30"/>
        <v>0.984807753012208</v>
      </c>
      <c r="G79">
        <f t="shared" si="31"/>
        <v>-0.17364817766693064</v>
      </c>
      <c r="I79">
        <f t="shared" si="32"/>
        <v>0.11101645284185455</v>
      </c>
      <c r="J79">
        <f t="shared" si="33"/>
        <v>0.850222345865834</v>
      </c>
      <c r="K79">
        <f t="shared" si="34"/>
        <v>0.990010886374991</v>
      </c>
      <c r="M79">
        <f t="shared" si="35"/>
        <v>0.11101645284185455</v>
      </c>
      <c r="N79">
        <f t="shared" si="36"/>
      </c>
      <c r="O79">
        <f t="shared" si="37"/>
        <v>0.850222345865834</v>
      </c>
      <c r="P79">
        <f t="shared" si="38"/>
      </c>
      <c r="Q79">
        <f t="shared" si="39"/>
        <v>0.990010886374991</v>
      </c>
      <c r="R79">
        <f t="shared" si="40"/>
      </c>
    </row>
    <row r="108" ht="12.75">
      <c r="A108">
        <f>A98+10</f>
        <v>10</v>
      </c>
    </row>
    <row r="118" ht="12.75">
      <c r="A118">
        <f>A108+10</f>
        <v>20</v>
      </c>
    </row>
    <row r="128" ht="12.75">
      <c r="A128">
        <f>A118+10</f>
        <v>30</v>
      </c>
    </row>
    <row r="138" ht="12.75">
      <c r="A138">
        <f>A128+10</f>
        <v>40</v>
      </c>
    </row>
    <row r="148" ht="12.75">
      <c r="A148">
        <f>A138+10</f>
        <v>50</v>
      </c>
    </row>
    <row r="158" ht="12.75">
      <c r="A158">
        <f>A148+10</f>
        <v>60</v>
      </c>
    </row>
    <row r="168" ht="12.75">
      <c r="A168">
        <f>A158+10</f>
        <v>70</v>
      </c>
    </row>
    <row r="178" ht="12.75">
      <c r="A178">
        <f>A168+10</f>
        <v>80</v>
      </c>
    </row>
    <row r="188" ht="12.75">
      <c r="A188">
        <f>A178+10</f>
        <v>90</v>
      </c>
    </row>
    <row r="198" ht="12.75">
      <c r="A198">
        <f>A188+10</f>
        <v>100</v>
      </c>
    </row>
    <row r="208" ht="12.75">
      <c r="A208">
        <f>A198+10</f>
        <v>110</v>
      </c>
    </row>
    <row r="218" ht="12.75">
      <c r="A218">
        <f>A208+10</f>
        <v>120</v>
      </c>
    </row>
    <row r="228" ht="12.75">
      <c r="A228">
        <f>A218+10</f>
        <v>130</v>
      </c>
    </row>
    <row r="238" ht="12.75">
      <c r="A238">
        <f>A228+10</f>
        <v>140</v>
      </c>
    </row>
    <row r="248" ht="12.75">
      <c r="A248">
        <f>A238+10</f>
        <v>150</v>
      </c>
    </row>
    <row r="258" ht="12.75">
      <c r="A258">
        <f>A248+10</f>
        <v>160</v>
      </c>
    </row>
    <row r="268" ht="12.75">
      <c r="A268">
        <f>A258+10</f>
        <v>170</v>
      </c>
    </row>
    <row r="278" ht="12.75">
      <c r="A278">
        <f>A268+10</f>
        <v>180</v>
      </c>
    </row>
    <row r="288" ht="12.75">
      <c r="A288">
        <f>A278+10</f>
        <v>190</v>
      </c>
    </row>
    <row r="298" ht="12.75">
      <c r="A298">
        <f>A288+10</f>
        <v>200</v>
      </c>
    </row>
    <row r="308" ht="12.75">
      <c r="A308">
        <f>A298+10</f>
        <v>210</v>
      </c>
    </row>
    <row r="318" ht="12.75">
      <c r="A318">
        <f>A308+10</f>
        <v>220</v>
      </c>
    </row>
    <row r="328" ht="12.75">
      <c r="A328">
        <f>A318+10</f>
        <v>230</v>
      </c>
    </row>
    <row r="338" ht="12.75">
      <c r="A338">
        <f>A328+10</f>
        <v>240</v>
      </c>
    </row>
    <row r="348" ht="12.75">
      <c r="A348">
        <f>A338+10</f>
        <v>250</v>
      </c>
    </row>
    <row r="358" ht="12.75">
      <c r="A358">
        <f>A348+10</f>
        <v>260</v>
      </c>
    </row>
    <row r="368" ht="12.75">
      <c r="A368">
        <f>A358+10</f>
        <v>270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8"/>
  <sheetViews>
    <sheetView workbookViewId="0" topLeftCell="A8">
      <selection activeCell="A5" sqref="A5"/>
    </sheetView>
  </sheetViews>
  <sheetFormatPr defaultColWidth="9.140625" defaultRowHeight="12.75"/>
  <cols>
    <col min="2" max="2" width="18.28125" style="0" customWidth="1"/>
    <col min="14" max="14" width="12.421875" style="0" bestFit="1" customWidth="1"/>
  </cols>
  <sheetData>
    <row r="1" ht="12.75">
      <c r="B1" s="23" t="s">
        <v>53</v>
      </c>
    </row>
    <row r="3" spans="2:7" ht="12.75">
      <c r="B3" t="s">
        <v>38</v>
      </c>
      <c r="C3">
        <f>Data!K27</f>
        <v>0.4714324535429374</v>
      </c>
      <c r="D3">
        <f>Data!L27</f>
        <v>-0.45533136924517453</v>
      </c>
      <c r="E3">
        <f>Data!M27</f>
        <v>-0.3660252225543898</v>
      </c>
      <c r="F3">
        <f>Data!N27</f>
        <v>0.12200841745259329</v>
      </c>
      <c r="G3">
        <f>Data!O27</f>
        <v>0.21131457904513415</v>
      </c>
    </row>
    <row r="4" spans="2:7" ht="12.75">
      <c r="B4" t="s">
        <v>39</v>
      </c>
      <c r="C4">
        <f>Data!K36</f>
        <v>0.4458251934691155</v>
      </c>
      <c r="D4">
        <f>Data!L36</f>
        <v>-0.12320001331649562</v>
      </c>
      <c r="E4">
        <f>Data!M36</f>
        <v>-0.33861986411604994</v>
      </c>
      <c r="F4">
        <f>Data!N36</f>
        <v>-0.24848144647011877</v>
      </c>
      <c r="G4">
        <f>Data!O36</f>
        <v>0.20839568995933436</v>
      </c>
    </row>
    <row r="5" spans="2:7" ht="12.75">
      <c r="B5" t="s">
        <v>40</v>
      </c>
      <c r="C5">
        <f>Data!K45</f>
        <v>0.7207206348008175</v>
      </c>
      <c r="D5">
        <f>Data!L45</f>
        <v>-0.6126124536607918</v>
      </c>
      <c r="E5">
        <f>Data!M45</f>
        <v>-0.7297296051458425</v>
      </c>
      <c r="F5">
        <f>Data!N45</f>
        <v>-0.07207206482257679</v>
      </c>
      <c r="G5">
        <f>Data!O45</f>
        <v>0</v>
      </c>
    </row>
    <row r="7" spans="2:18" ht="12.75">
      <c r="B7" t="s">
        <v>36</v>
      </c>
      <c r="C7" t="s">
        <v>0</v>
      </c>
      <c r="D7" t="s">
        <v>1</v>
      </c>
      <c r="E7" t="s">
        <v>2</v>
      </c>
      <c r="F7" t="s">
        <v>4</v>
      </c>
      <c r="G7" t="s">
        <v>5</v>
      </c>
      <c r="I7" t="s">
        <v>41</v>
      </c>
      <c r="J7" t="s">
        <v>42</v>
      </c>
      <c r="K7" t="s">
        <v>43</v>
      </c>
      <c r="M7" t="s">
        <v>44</v>
      </c>
      <c r="N7" t="s">
        <v>45</v>
      </c>
      <c r="O7" t="s">
        <v>46</v>
      </c>
      <c r="P7" t="s">
        <v>47</v>
      </c>
      <c r="Q7" t="s">
        <v>49</v>
      </c>
      <c r="R7" t="s">
        <v>50</v>
      </c>
    </row>
    <row r="8" spans="1:18" ht="12.75">
      <c r="A8">
        <v>0</v>
      </c>
      <c r="B8">
        <v>0</v>
      </c>
      <c r="C8">
        <v>0.707</v>
      </c>
      <c r="D8">
        <f aca="true" t="shared" si="0" ref="D8:D39">COS(B8/180*PI())</f>
        <v>1</v>
      </c>
      <c r="E8">
        <f aca="true" t="shared" si="1" ref="E8:E39">SIN(B8/180*PI())</f>
        <v>0</v>
      </c>
      <c r="F8">
        <f aca="true" t="shared" si="2" ref="F8:F39">COS(2*B8/180*PI())</f>
        <v>1</v>
      </c>
      <c r="G8">
        <f aca="true" t="shared" si="3" ref="G8:G39">SIN(2*B8/180*PI())</f>
        <v>0</v>
      </c>
      <c r="I8">
        <f aca="true" t="shared" si="4" ref="I8:I39">C8*C$3+D8*D$3+E8*E$3+F8*F$3+G8*G$3</f>
        <v>-2.020713772453442E-05</v>
      </c>
      <c r="J8">
        <f aca="true" t="shared" si="5" ref="J8:J39">C8*C$4+D8*D$4+E8*E$4+F8*F$4+G8*G$4</f>
        <v>-0.056483048003949765</v>
      </c>
      <c r="K8">
        <f aca="true" t="shared" si="6" ref="K8:K39">C8*C$5+D8*D$5+E8*E$5+F8*F$5+G8*G$5</f>
        <v>-0.1751350296791906</v>
      </c>
      <c r="M8">
        <f aca="true" t="shared" si="7" ref="M8:M39">IF(I8&gt;0,I8,"")</f>
      </c>
      <c r="N8">
        <f aca="true" t="shared" si="8" ref="N8:N39">IF(I8&lt;=0,-I8,"")</f>
        <v>2.020713772453442E-05</v>
      </c>
      <c r="O8">
        <f aca="true" t="shared" si="9" ref="O8:O39">IF(J8&gt;0,J8,"")</f>
      </c>
      <c r="P8">
        <f aca="true" t="shared" si="10" ref="P8:P39">IF(J8&lt;=0,-J8,"")</f>
        <v>0.056483048003949765</v>
      </c>
      <c r="Q8">
        <f aca="true" t="shared" si="11" ref="Q8:Q39">IF(K8&gt;0,K8,"")</f>
      </c>
      <c r="R8">
        <f aca="true" t="shared" si="12" ref="R8:R39">IF(K8&lt;=0,-K8,"")</f>
        <v>0.1751350296791906</v>
      </c>
    </row>
    <row r="9" spans="2:18" ht="12.75">
      <c r="B9">
        <f aca="true" t="shared" si="13" ref="B9:B40">B8+5</f>
        <v>5</v>
      </c>
      <c r="C9">
        <v>0.707</v>
      </c>
      <c r="D9">
        <f t="shared" si="0"/>
        <v>0.9961946980917455</v>
      </c>
      <c r="E9">
        <f t="shared" si="1"/>
        <v>0.08715574274765817</v>
      </c>
      <c r="F9">
        <f t="shared" si="2"/>
        <v>0.984807753012208</v>
      </c>
      <c r="G9">
        <f t="shared" si="3"/>
        <v>0.17364817766693033</v>
      </c>
      <c r="I9">
        <f t="shared" si="4"/>
        <v>0.004652075607560112</v>
      </c>
      <c r="J9">
        <f t="shared" si="5"/>
        <v>-0.04556437722258608</v>
      </c>
      <c r="K9">
        <f t="shared" si="6"/>
        <v>-0.2353090434719912</v>
      </c>
      <c r="M9">
        <f t="shared" si="7"/>
        <v>0.004652075607560112</v>
      </c>
      <c r="N9">
        <f t="shared" si="8"/>
      </c>
      <c r="O9">
        <f t="shared" si="9"/>
      </c>
      <c r="P9">
        <f t="shared" si="10"/>
        <v>0.04556437722258608</v>
      </c>
      <c r="Q9">
        <f t="shared" si="11"/>
      </c>
      <c r="R9">
        <f t="shared" si="12"/>
        <v>0.2353090434719912</v>
      </c>
    </row>
    <row r="10" spans="1:18" ht="12.75">
      <c r="A10">
        <f>B10</f>
        <v>10</v>
      </c>
      <c r="B10">
        <f t="shared" si="13"/>
        <v>10</v>
      </c>
      <c r="C10">
        <v>0.707</v>
      </c>
      <c r="D10">
        <f t="shared" si="0"/>
        <v>0.984807753012208</v>
      </c>
      <c r="E10">
        <f t="shared" si="1"/>
        <v>0.17364817766693033</v>
      </c>
      <c r="F10">
        <f t="shared" si="2"/>
        <v>0.9396926207859084</v>
      </c>
      <c r="G10">
        <f t="shared" si="3"/>
        <v>0.3420201433256687</v>
      </c>
      <c r="I10">
        <f t="shared" si="4"/>
        <v>0.008253521321630694</v>
      </c>
      <c r="J10">
        <f t="shared" si="5"/>
        <v>-0.027151296730039368</v>
      </c>
      <c r="K10">
        <f t="shared" si="6"/>
        <v>-0.288197808754565</v>
      </c>
      <c r="M10">
        <f t="shared" si="7"/>
        <v>0.008253521321630694</v>
      </c>
      <c r="N10">
        <f t="shared" si="8"/>
      </c>
      <c r="O10">
        <f t="shared" si="9"/>
      </c>
      <c r="P10">
        <f t="shared" si="10"/>
        <v>0.027151296730039368</v>
      </c>
      <c r="Q10">
        <f t="shared" si="11"/>
      </c>
      <c r="R10">
        <f t="shared" si="12"/>
        <v>0.288197808754565</v>
      </c>
    </row>
    <row r="11" spans="2:18" ht="12.75">
      <c r="B11">
        <f t="shared" si="13"/>
        <v>15</v>
      </c>
      <c r="C11">
        <v>0.707</v>
      </c>
      <c r="D11">
        <f t="shared" si="0"/>
        <v>0.9659258262890683</v>
      </c>
      <c r="E11">
        <f t="shared" si="1"/>
        <v>0.25881904510252074</v>
      </c>
      <c r="F11">
        <f t="shared" si="2"/>
        <v>0.8660254037844387</v>
      </c>
      <c r="G11">
        <f t="shared" si="3"/>
        <v>0.49999999999999994</v>
      </c>
      <c r="I11">
        <f t="shared" si="4"/>
        <v>0.010071795508463377</v>
      </c>
      <c r="J11">
        <f t="shared" si="5"/>
        <v>-0.002438332794715864</v>
      </c>
      <c r="K11">
        <f t="shared" si="6"/>
        <v>-0.3334728603195326</v>
      </c>
      <c r="M11">
        <f t="shared" si="7"/>
        <v>0.010071795508463377</v>
      </c>
      <c r="N11">
        <f t="shared" si="8"/>
      </c>
      <c r="O11">
        <f t="shared" si="9"/>
      </c>
      <c r="P11">
        <f t="shared" si="10"/>
        <v>0.002438332794715864</v>
      </c>
      <c r="Q11">
        <f t="shared" si="11"/>
      </c>
      <c r="R11">
        <f t="shared" si="12"/>
        <v>0.3334728603195326</v>
      </c>
    </row>
    <row r="12" spans="1:18" ht="12.75">
      <c r="A12">
        <f>B12</f>
        <v>20</v>
      </c>
      <c r="B12">
        <f t="shared" si="13"/>
        <v>20</v>
      </c>
      <c r="C12">
        <v>0.707</v>
      </c>
      <c r="D12">
        <f t="shared" si="0"/>
        <v>0.9396926207859084</v>
      </c>
      <c r="E12">
        <f t="shared" si="1"/>
        <v>0.3420201433256687</v>
      </c>
      <c r="F12">
        <f t="shared" si="2"/>
        <v>0.766044443118978</v>
      </c>
      <c r="G12">
        <f t="shared" si="3"/>
        <v>0.6427876096865393</v>
      </c>
      <c r="I12">
        <f t="shared" si="4"/>
        <v>0.009537481243598961</v>
      </c>
      <c r="J12">
        <f t="shared" si="5"/>
        <v>0.027219790061875568</v>
      </c>
      <c r="K12">
        <f t="shared" si="6"/>
        <v>-0.3709105422048278</v>
      </c>
      <c r="M12">
        <f t="shared" si="7"/>
        <v>0.009537481243598961</v>
      </c>
      <c r="N12">
        <f t="shared" si="8"/>
      </c>
      <c r="O12">
        <f t="shared" si="9"/>
        <v>0.027219790061875568</v>
      </c>
      <c r="P12">
        <f t="shared" si="10"/>
      </c>
      <c r="Q12">
        <f t="shared" si="11"/>
      </c>
      <c r="R12">
        <f t="shared" si="12"/>
        <v>0.3709105422048278</v>
      </c>
    </row>
    <row r="13" spans="2:18" ht="12.75">
      <c r="B13">
        <f t="shared" si="13"/>
        <v>25</v>
      </c>
      <c r="C13">
        <v>0.707</v>
      </c>
      <c r="D13">
        <f t="shared" si="0"/>
        <v>0.9063077870366499</v>
      </c>
      <c r="E13">
        <f t="shared" si="1"/>
        <v>0.42261826174069944</v>
      </c>
      <c r="F13">
        <f t="shared" si="2"/>
        <v>0.6427876096865394</v>
      </c>
      <c r="G13">
        <f t="shared" si="3"/>
        <v>0.766044443118978</v>
      </c>
      <c r="I13">
        <f t="shared" si="4"/>
        <v>0.006245293760246906</v>
      </c>
      <c r="J13">
        <f t="shared" si="5"/>
        <v>0.06035390722262088</v>
      </c>
      <c r="K13">
        <f t="shared" si="6"/>
        <v>-0.40039003592416683</v>
      </c>
      <c r="M13">
        <f t="shared" si="7"/>
        <v>0.006245293760246906</v>
      </c>
      <c r="N13">
        <f t="shared" si="8"/>
      </c>
      <c r="O13">
        <f t="shared" si="9"/>
        <v>0.06035390722262088</v>
      </c>
      <c r="P13">
        <f t="shared" si="10"/>
      </c>
      <c r="Q13">
        <f t="shared" si="11"/>
      </c>
      <c r="R13">
        <f t="shared" si="12"/>
        <v>0.40039003592416683</v>
      </c>
    </row>
    <row r="14" spans="1:18" ht="12.75">
      <c r="A14">
        <f>B14</f>
        <v>30</v>
      </c>
      <c r="B14">
        <f t="shared" si="13"/>
        <v>30</v>
      </c>
      <c r="C14">
        <v>0.707</v>
      </c>
      <c r="D14">
        <f t="shared" si="0"/>
        <v>0.8660254037844387</v>
      </c>
      <c r="E14">
        <f t="shared" si="1"/>
        <v>0.49999999999999994</v>
      </c>
      <c r="F14">
        <f t="shared" si="2"/>
        <v>0.5000000000000001</v>
      </c>
      <c r="G14">
        <f t="shared" si="3"/>
        <v>0.8660254037844386</v>
      </c>
      <c r="I14">
        <f t="shared" si="4"/>
        <v>-3.03971592141572E-05</v>
      </c>
      <c r="J14">
        <f t="shared" si="5"/>
        <v>0.09542937675488314</v>
      </c>
      <c r="K14">
        <f t="shared" si="6"/>
        <v>-0.4218892937249946</v>
      </c>
      <c r="M14">
        <f t="shared" si="7"/>
      </c>
      <c r="N14">
        <f t="shared" si="8"/>
        <v>3.03971592141572E-05</v>
      </c>
      <c r="O14">
        <f t="shared" si="9"/>
        <v>0.09542937675488314</v>
      </c>
      <c r="P14">
        <f t="shared" si="10"/>
      </c>
      <c r="Q14">
        <f t="shared" si="11"/>
      </c>
      <c r="R14">
        <f t="shared" si="12"/>
        <v>0.4218892937249946</v>
      </c>
    </row>
    <row r="15" spans="2:18" ht="12.75">
      <c r="B15">
        <f t="shared" si="13"/>
        <v>35</v>
      </c>
      <c r="C15">
        <v>0.707</v>
      </c>
      <c r="D15">
        <f t="shared" si="0"/>
        <v>0.8191520442889918</v>
      </c>
      <c r="E15">
        <f t="shared" si="1"/>
        <v>0.573576436351046</v>
      </c>
      <c r="F15">
        <f t="shared" si="2"/>
        <v>0.3420201433256688</v>
      </c>
      <c r="G15">
        <f t="shared" si="3"/>
        <v>0.9396926207859083</v>
      </c>
      <c r="I15">
        <f t="shared" si="4"/>
        <v>-0.00932623304131211</v>
      </c>
      <c r="J15">
        <f t="shared" si="5"/>
        <v>0.1308967262035618</v>
      </c>
      <c r="K15">
        <f t="shared" si="6"/>
        <v>-0.43547905932875786</v>
      </c>
      <c r="M15">
        <f t="shared" si="7"/>
      </c>
      <c r="N15">
        <f t="shared" si="8"/>
        <v>0.00932623304131211</v>
      </c>
      <c r="O15">
        <f t="shared" si="9"/>
        <v>0.1308967262035618</v>
      </c>
      <c r="P15">
        <f t="shared" si="10"/>
      </c>
      <c r="Q15">
        <f t="shared" si="11"/>
      </c>
      <c r="R15">
        <f t="shared" si="12"/>
        <v>0.43547905932875786</v>
      </c>
    </row>
    <row r="16" spans="1:18" ht="12.75">
      <c r="A16">
        <f>B16</f>
        <v>40</v>
      </c>
      <c r="B16">
        <f t="shared" si="13"/>
        <v>40</v>
      </c>
      <c r="C16">
        <v>0.707</v>
      </c>
      <c r="D16">
        <f t="shared" si="0"/>
        <v>0.766044443118978</v>
      </c>
      <c r="E16">
        <f t="shared" si="1"/>
        <v>0.6427876096865393</v>
      </c>
      <c r="F16">
        <f t="shared" si="2"/>
        <v>0.17364817766693041</v>
      </c>
      <c r="G16">
        <f t="shared" si="3"/>
        <v>0.984807753012208</v>
      </c>
      <c r="I16">
        <f t="shared" si="4"/>
        <v>-0.02148702330505642</v>
      </c>
      <c r="J16">
        <f t="shared" si="5"/>
        <v>0.16524241394454442</v>
      </c>
      <c r="K16">
        <f t="shared" si="6"/>
        <v>-0.4413152084344856</v>
      </c>
      <c r="M16">
        <f t="shared" si="7"/>
      </c>
      <c r="N16">
        <f t="shared" si="8"/>
        <v>0.02148702330505642</v>
      </c>
      <c r="O16">
        <f t="shared" si="9"/>
        <v>0.16524241394454442</v>
      </c>
      <c r="P16">
        <f t="shared" si="10"/>
      </c>
      <c r="Q16">
        <f t="shared" si="11"/>
      </c>
      <c r="R16">
        <f t="shared" si="12"/>
        <v>0.4413152084344856</v>
      </c>
    </row>
    <row r="17" spans="2:18" ht="12.75">
      <c r="B17">
        <f t="shared" si="13"/>
        <v>45</v>
      </c>
      <c r="C17">
        <v>0.707</v>
      </c>
      <c r="D17">
        <f t="shared" si="0"/>
        <v>0.7071067811865476</v>
      </c>
      <c r="E17">
        <f t="shared" si="1"/>
        <v>0.7071067811865475</v>
      </c>
      <c r="F17">
        <f t="shared" si="2"/>
        <v>6.1257422745431E-17</v>
      </c>
      <c r="G17">
        <f t="shared" si="3"/>
        <v>1</v>
      </c>
      <c r="I17">
        <f t="shared" si="4"/>
        <v>-0.03616949213375206</v>
      </c>
      <c r="J17">
        <f t="shared" si="5"/>
        <v>0.19703813472270576</v>
      </c>
      <c r="K17">
        <f t="shared" si="6"/>
        <v>-0.43962968364990446</v>
      </c>
      <c r="M17">
        <f t="shared" si="7"/>
      </c>
      <c r="N17">
        <f t="shared" si="8"/>
        <v>0.03616949213375206</v>
      </c>
      <c r="O17">
        <f t="shared" si="9"/>
        <v>0.19703813472270576</v>
      </c>
      <c r="P17">
        <f t="shared" si="10"/>
      </c>
      <c r="Q17">
        <f t="shared" si="11"/>
      </c>
      <c r="R17">
        <f t="shared" si="12"/>
        <v>0.43962968364990446</v>
      </c>
    </row>
    <row r="18" spans="1:18" ht="12.75">
      <c r="A18">
        <f>B18</f>
        <v>50</v>
      </c>
      <c r="B18">
        <f t="shared" si="13"/>
        <v>50</v>
      </c>
      <c r="C18">
        <v>0.707</v>
      </c>
      <c r="D18">
        <f t="shared" si="0"/>
        <v>0.6427876096865394</v>
      </c>
      <c r="E18">
        <f t="shared" si="1"/>
        <v>0.766044443118978</v>
      </c>
      <c r="F18">
        <f t="shared" si="2"/>
        <v>-0.1736481776669303</v>
      </c>
      <c r="G18">
        <f t="shared" si="3"/>
        <v>0.984807753012208</v>
      </c>
      <c r="I18">
        <f t="shared" si="4"/>
        <v>-0.05285250915923534</v>
      </c>
      <c r="J18">
        <f t="shared" si="5"/>
        <v>0.22498714600366093</v>
      </c>
      <c r="K18">
        <f t="shared" si="6"/>
        <v>-0.43072033223289363</v>
      </c>
      <c r="M18">
        <f t="shared" si="7"/>
      </c>
      <c r="N18">
        <f t="shared" si="8"/>
        <v>0.05285250915923534</v>
      </c>
      <c r="O18">
        <f t="shared" si="9"/>
        <v>0.22498714600366093</v>
      </c>
      <c r="P18">
        <f t="shared" si="10"/>
      </c>
      <c r="Q18">
        <f t="shared" si="11"/>
      </c>
      <c r="R18">
        <f t="shared" si="12"/>
        <v>0.43072033223289363</v>
      </c>
    </row>
    <row r="19" spans="2:18" ht="12.75">
      <c r="B19">
        <f t="shared" si="13"/>
        <v>55</v>
      </c>
      <c r="C19">
        <v>0.707</v>
      </c>
      <c r="D19">
        <f t="shared" si="0"/>
        <v>0.5735764363510462</v>
      </c>
      <c r="E19">
        <f t="shared" si="1"/>
        <v>0.8191520442889918</v>
      </c>
      <c r="F19">
        <f t="shared" si="2"/>
        <v>-0.3420201433256687</v>
      </c>
      <c r="G19">
        <f t="shared" si="3"/>
        <v>0.9396926207859084</v>
      </c>
      <c r="I19">
        <f t="shared" si="4"/>
        <v>-0.07085349462327523</v>
      </c>
      <c r="J19">
        <f t="shared" si="5"/>
        <v>0.24796618525251873</v>
      </c>
      <c r="K19">
        <f t="shared" si="6"/>
        <v>-0.4149399791238705</v>
      </c>
      <c r="M19">
        <f t="shared" si="7"/>
      </c>
      <c r="N19">
        <f t="shared" si="8"/>
        <v>0.07085349462327523</v>
      </c>
      <c r="O19">
        <f t="shared" si="9"/>
        <v>0.24796618525251873</v>
      </c>
      <c r="P19">
        <f t="shared" si="10"/>
      </c>
      <c r="Q19">
        <f t="shared" si="11"/>
      </c>
      <c r="R19">
        <f t="shared" si="12"/>
        <v>0.4149399791238705</v>
      </c>
    </row>
    <row r="20" spans="1:18" ht="12.75">
      <c r="A20">
        <f>B20</f>
        <v>60</v>
      </c>
      <c r="B20">
        <f t="shared" si="13"/>
        <v>60</v>
      </c>
      <c r="C20">
        <v>0.707</v>
      </c>
      <c r="D20">
        <f t="shared" si="0"/>
        <v>0.5000000000000001</v>
      </c>
      <c r="E20">
        <f t="shared" si="1"/>
        <v>0.8660254037844386</v>
      </c>
      <c r="F20">
        <f t="shared" si="2"/>
        <v>-0.4999999999999998</v>
      </c>
      <c r="G20">
        <f t="shared" si="3"/>
        <v>0.8660254037844387</v>
      </c>
      <c r="I20">
        <f t="shared" si="4"/>
        <v>-0.08935049620888064</v>
      </c>
      <c r="J20">
        <f t="shared" si="5"/>
        <v>0.26506168535291147</v>
      </c>
      <c r="K20">
        <f t="shared" si="6"/>
        <v>-0.3926850815648168</v>
      </c>
      <c r="M20">
        <f t="shared" si="7"/>
      </c>
      <c r="N20">
        <f t="shared" si="8"/>
        <v>0.08935049620888064</v>
      </c>
      <c r="O20">
        <f t="shared" si="9"/>
        <v>0.26506168535291147</v>
      </c>
      <c r="P20">
        <f t="shared" si="10"/>
      </c>
      <c r="Q20">
        <f t="shared" si="11"/>
      </c>
      <c r="R20">
        <f t="shared" si="12"/>
        <v>0.3926850815648168</v>
      </c>
    </row>
    <row r="21" spans="2:18" ht="12.75">
      <c r="B21">
        <f t="shared" si="13"/>
        <v>65</v>
      </c>
      <c r="C21">
        <v>0.707</v>
      </c>
      <c r="D21">
        <f t="shared" si="0"/>
        <v>0.42261826174069944</v>
      </c>
      <c r="E21">
        <f t="shared" si="1"/>
        <v>0.9063077870366499</v>
      </c>
      <c r="F21">
        <f t="shared" si="2"/>
        <v>-0.6427876096865394</v>
      </c>
      <c r="G21">
        <f t="shared" si="3"/>
        <v>0.766044443118978</v>
      </c>
      <c r="I21">
        <f t="shared" si="4"/>
        <v>-0.10740925657285666</v>
      </c>
      <c r="J21">
        <f t="shared" si="5"/>
        <v>0.2755991719060228</v>
      </c>
      <c r="K21">
        <f t="shared" si="6"/>
        <v>-0.3643843147850301</v>
      </c>
      <c r="M21">
        <f t="shared" si="7"/>
      </c>
      <c r="N21">
        <f t="shared" si="8"/>
        <v>0.10740925657285666</v>
      </c>
      <c r="O21">
        <f t="shared" si="9"/>
        <v>0.2755991719060228</v>
      </c>
      <c r="P21">
        <f t="shared" si="10"/>
      </c>
      <c r="Q21">
        <f t="shared" si="11"/>
      </c>
      <c r="R21">
        <f t="shared" si="12"/>
        <v>0.3643843147850301</v>
      </c>
    </row>
    <row r="22" spans="1:18" ht="12.75">
      <c r="A22">
        <f>B22</f>
        <v>70</v>
      </c>
      <c r="B22">
        <f t="shared" si="13"/>
        <v>70</v>
      </c>
      <c r="C22">
        <v>0.707</v>
      </c>
      <c r="D22">
        <f t="shared" si="0"/>
        <v>0.3420201433256688</v>
      </c>
      <c r="E22">
        <f t="shared" si="1"/>
        <v>0.9396926207859083</v>
      </c>
      <c r="F22">
        <f t="shared" si="2"/>
        <v>-0.7660444431189779</v>
      </c>
      <c r="G22">
        <f t="shared" si="3"/>
        <v>0.6427876096865395</v>
      </c>
      <c r="I22">
        <f t="shared" si="4"/>
        <v>-0.12401443321789138</v>
      </c>
      <c r="J22">
        <f t="shared" si="5"/>
        <v>0.2791649367135912</v>
      </c>
      <c r="K22">
        <f t="shared" si="6"/>
        <v>-0.3304874307630927</v>
      </c>
      <c r="M22">
        <f t="shared" si="7"/>
      </c>
      <c r="N22">
        <f t="shared" si="8"/>
        <v>0.12401443321789138</v>
      </c>
      <c r="O22">
        <f t="shared" si="9"/>
        <v>0.2791649367135912</v>
      </c>
      <c r="P22">
        <f t="shared" si="10"/>
      </c>
      <c r="Q22">
        <f t="shared" si="11"/>
      </c>
      <c r="R22">
        <f t="shared" si="12"/>
        <v>0.3304874307630927</v>
      </c>
    </row>
    <row r="23" spans="2:18" ht="12.75">
      <c r="B23">
        <f t="shared" si="13"/>
        <v>75</v>
      </c>
      <c r="C23">
        <v>0.707</v>
      </c>
      <c r="D23">
        <f t="shared" si="0"/>
        <v>0.25881904510252074</v>
      </c>
      <c r="E23">
        <f t="shared" si="1"/>
        <v>0.9659258262890683</v>
      </c>
      <c r="F23">
        <f t="shared" si="2"/>
        <v>-0.8660254037844387</v>
      </c>
      <c r="G23">
        <f t="shared" si="3"/>
        <v>0.49999999999999994</v>
      </c>
      <c r="I23">
        <f t="shared" si="4"/>
        <v>-0.13810400054380711</v>
      </c>
      <c r="J23">
        <f t="shared" si="5"/>
        <v>0.2756193199271769</v>
      </c>
      <c r="K23">
        <f t="shared" si="6"/>
        <v>-0.2914547142487637</v>
      </c>
      <c r="M23">
        <f t="shared" si="7"/>
      </c>
      <c r="N23">
        <f t="shared" si="8"/>
        <v>0.13810400054380711</v>
      </c>
      <c r="O23">
        <f t="shared" si="9"/>
        <v>0.2756193199271769</v>
      </c>
      <c r="P23">
        <f t="shared" si="10"/>
      </c>
      <c r="Q23">
        <f t="shared" si="11"/>
      </c>
      <c r="R23">
        <f t="shared" si="12"/>
        <v>0.2914547142487637</v>
      </c>
    </row>
    <row r="24" spans="1:18" ht="12.75">
      <c r="A24">
        <f>B24</f>
        <v>80</v>
      </c>
      <c r="B24">
        <f t="shared" si="13"/>
        <v>80</v>
      </c>
      <c r="C24">
        <v>0.707</v>
      </c>
      <c r="D24">
        <f t="shared" si="0"/>
        <v>0.17364817766693041</v>
      </c>
      <c r="E24">
        <f t="shared" si="1"/>
        <v>0.984807753012208</v>
      </c>
      <c r="F24">
        <f t="shared" si="2"/>
        <v>-0.9396926207859083</v>
      </c>
      <c r="G24">
        <f t="shared" si="3"/>
        <v>0.3420201433256689</v>
      </c>
      <c r="I24">
        <f t="shared" si="4"/>
        <v>-0.1486057617608864</v>
      </c>
      <c r="J24">
        <f t="shared" si="5"/>
        <v>0.26510119187480974</v>
      </c>
      <c r="K24">
        <f t="shared" si="6"/>
        <v>-0.24774733266166937</v>
      </c>
      <c r="M24">
        <f t="shared" si="7"/>
      </c>
      <c r="N24">
        <f t="shared" si="8"/>
        <v>0.1486057617608864</v>
      </c>
      <c r="O24">
        <f t="shared" si="9"/>
        <v>0.26510119187480974</v>
      </c>
      <c r="P24">
        <f t="shared" si="10"/>
      </c>
      <c r="Q24">
        <f t="shared" si="11"/>
      </c>
      <c r="R24">
        <f t="shared" si="12"/>
        <v>0.24774733266166937</v>
      </c>
    </row>
    <row r="25" spans="2:18" ht="12.75">
      <c r="B25">
        <f t="shared" si="13"/>
        <v>85</v>
      </c>
      <c r="C25">
        <v>0.707</v>
      </c>
      <c r="D25">
        <f t="shared" si="0"/>
        <v>0.08715574274765836</v>
      </c>
      <c r="E25">
        <f t="shared" si="1"/>
        <v>0.9961946980917455</v>
      </c>
      <c r="F25">
        <f t="shared" si="2"/>
        <v>-0.984807753012208</v>
      </c>
      <c r="G25">
        <f t="shared" si="3"/>
        <v>0.1736481776669307</v>
      </c>
      <c r="I25">
        <f t="shared" si="4"/>
        <v>-0.1544748289789708</v>
      </c>
      <c r="J25">
        <f t="shared" si="5"/>
        <v>0.24802349657312975</v>
      </c>
      <c r="K25">
        <f t="shared" si="6"/>
        <v>-0.19981884008509299</v>
      </c>
      <c r="M25">
        <f t="shared" si="7"/>
      </c>
      <c r="N25">
        <f t="shared" si="8"/>
        <v>0.1544748289789708</v>
      </c>
      <c r="O25">
        <f t="shared" si="9"/>
        <v>0.24802349657312975</v>
      </c>
      <c r="P25">
        <f t="shared" si="10"/>
      </c>
      <c r="Q25">
        <f t="shared" si="11"/>
      </c>
      <c r="R25">
        <f t="shared" si="12"/>
        <v>0.19981884008509299</v>
      </c>
    </row>
    <row r="26" spans="1:18" ht="12.75">
      <c r="A26">
        <f>B26</f>
        <v>90</v>
      </c>
      <c r="B26">
        <f t="shared" si="13"/>
        <v>90</v>
      </c>
      <c r="C26">
        <v>0.707</v>
      </c>
      <c r="D26">
        <f t="shared" si="0"/>
        <v>6.1257422745431E-17</v>
      </c>
      <c r="E26">
        <f t="shared" si="1"/>
        <v>1</v>
      </c>
      <c r="F26">
        <f t="shared" si="2"/>
        <v>-1</v>
      </c>
      <c r="G26">
        <f t="shared" si="3"/>
        <v>1.22514845490862E-16</v>
      </c>
      <c r="I26">
        <f t="shared" si="4"/>
        <v>-0.1547308953521264</v>
      </c>
      <c r="J26">
        <f t="shared" si="5"/>
        <v>0.22505999413673347</v>
      </c>
      <c r="K26">
        <f t="shared" si="6"/>
        <v>-0.1481080515190878</v>
      </c>
      <c r="M26">
        <f t="shared" si="7"/>
      </c>
      <c r="N26">
        <f t="shared" si="8"/>
        <v>0.1547308953521264</v>
      </c>
      <c r="O26">
        <f t="shared" si="9"/>
        <v>0.22505999413673347</v>
      </c>
      <c r="P26">
        <f t="shared" si="10"/>
      </c>
      <c r="Q26">
        <f t="shared" si="11"/>
      </c>
      <c r="R26">
        <f t="shared" si="12"/>
        <v>0.1481080515190878</v>
      </c>
    </row>
    <row r="27" spans="2:18" ht="12.75">
      <c r="B27">
        <f t="shared" si="13"/>
        <v>95</v>
      </c>
      <c r="C27">
        <v>0.707</v>
      </c>
      <c r="D27">
        <f t="shared" si="0"/>
        <v>-0.08715574274765824</v>
      </c>
      <c r="E27">
        <f t="shared" si="1"/>
        <v>0.9961946980917455</v>
      </c>
      <c r="F27">
        <f t="shared" si="2"/>
        <v>-0.984807753012208</v>
      </c>
      <c r="G27">
        <f t="shared" si="3"/>
        <v>-0.17364817766693047</v>
      </c>
      <c r="I27">
        <f t="shared" si="4"/>
        <v>-0.14849412474451215</v>
      </c>
      <c r="J27">
        <f t="shared" si="5"/>
        <v>0.19712361031720874</v>
      </c>
      <c r="K27">
        <f t="shared" si="6"/>
        <v>-0.09303345325454959</v>
      </c>
      <c r="M27">
        <f t="shared" si="7"/>
      </c>
      <c r="N27">
        <f t="shared" si="8"/>
        <v>0.14849412474451215</v>
      </c>
      <c r="O27">
        <f t="shared" si="9"/>
        <v>0.19712361031720874</v>
      </c>
      <c r="P27">
        <f t="shared" si="10"/>
      </c>
      <c r="Q27">
        <f t="shared" si="11"/>
      </c>
      <c r="R27">
        <f t="shared" si="12"/>
        <v>0.09303345325454959</v>
      </c>
    </row>
    <row r="28" spans="1:18" ht="12.75">
      <c r="A28">
        <f>B28</f>
        <v>100</v>
      </c>
      <c r="B28">
        <f t="shared" si="13"/>
        <v>100</v>
      </c>
      <c r="C28">
        <v>0.707</v>
      </c>
      <c r="D28">
        <f t="shared" si="0"/>
        <v>-0.1736481776669303</v>
      </c>
      <c r="E28">
        <f t="shared" si="1"/>
        <v>0.984807753012208</v>
      </c>
      <c r="F28">
        <f t="shared" si="2"/>
        <v>-0.9396926207859084</v>
      </c>
      <c r="G28">
        <f t="shared" si="3"/>
        <v>-0.34202014332566866</v>
      </c>
      <c r="I28">
        <f t="shared" si="4"/>
        <v>-0.13501852197650127</v>
      </c>
      <c r="J28">
        <f t="shared" si="5"/>
        <v>0.16533705998002549</v>
      </c>
      <c r="K28">
        <f t="shared" si="6"/>
        <v>-0.03498926027314274</v>
      </c>
      <c r="M28">
        <f t="shared" si="7"/>
      </c>
      <c r="N28">
        <f t="shared" si="8"/>
        <v>0.13501852197650127</v>
      </c>
      <c r="O28">
        <f t="shared" si="9"/>
        <v>0.16533705998002549</v>
      </c>
      <c r="P28">
        <f t="shared" si="10"/>
      </c>
      <c r="Q28">
        <f t="shared" si="11"/>
      </c>
      <c r="R28">
        <f t="shared" si="12"/>
        <v>0.03498926027314274</v>
      </c>
    </row>
    <row r="29" spans="2:18" ht="12.75">
      <c r="B29">
        <f t="shared" si="13"/>
        <v>105</v>
      </c>
      <c r="C29">
        <v>0.707</v>
      </c>
      <c r="D29">
        <f t="shared" si="0"/>
        <v>-0.25881904510252085</v>
      </c>
      <c r="E29">
        <f t="shared" si="1"/>
        <v>0.9659258262890683</v>
      </c>
      <c r="F29">
        <f t="shared" si="2"/>
        <v>-0.8660254037844386</v>
      </c>
      <c r="G29">
        <f t="shared" si="3"/>
        <v>-0.5000000000000001</v>
      </c>
      <c r="I29">
        <f t="shared" si="4"/>
        <v>-0.1137217192024225</v>
      </c>
      <c r="J29">
        <f t="shared" si="5"/>
        <v>0.13099664957422902</v>
      </c>
      <c r="K29">
        <f t="shared" si="6"/>
        <v>0.025656826300033082</v>
      </c>
      <c r="M29">
        <f t="shared" si="7"/>
      </c>
      <c r="N29">
        <f t="shared" si="8"/>
        <v>0.1137217192024225</v>
      </c>
      <c r="O29">
        <f t="shared" si="9"/>
        <v>0.13099664957422902</v>
      </c>
      <c r="P29">
        <f t="shared" si="10"/>
      </c>
      <c r="Q29">
        <f t="shared" si="11"/>
        <v>0.025656826300033082</v>
      </c>
      <c r="R29">
        <f t="shared" si="12"/>
      </c>
    </row>
    <row r="30" spans="1:18" ht="12.75">
      <c r="A30">
        <f>B30</f>
        <v>110</v>
      </c>
      <c r="B30">
        <f t="shared" si="13"/>
        <v>110</v>
      </c>
      <c r="C30">
        <v>0.707</v>
      </c>
      <c r="D30">
        <f t="shared" si="0"/>
        <v>-0.3420201433256687</v>
      </c>
      <c r="E30">
        <f t="shared" si="1"/>
        <v>0.9396926207859084</v>
      </c>
      <c r="F30">
        <f t="shared" si="2"/>
        <v>-0.766044443118978</v>
      </c>
      <c r="G30">
        <f t="shared" si="3"/>
        <v>-0.6427876096865393</v>
      </c>
      <c r="I30">
        <f t="shared" si="4"/>
        <v>-0.08421021919075436</v>
      </c>
      <c r="J30">
        <f t="shared" si="5"/>
        <v>0.09553037430218017</v>
      </c>
      <c r="K30">
        <f t="shared" si="6"/>
        <v>0.08856416764521441</v>
      </c>
      <c r="M30">
        <f t="shared" si="7"/>
      </c>
      <c r="N30">
        <f t="shared" si="8"/>
        <v>0.08421021919075436</v>
      </c>
      <c r="O30">
        <f t="shared" si="9"/>
        <v>0.09553037430218017</v>
      </c>
      <c r="P30">
        <f t="shared" si="10"/>
      </c>
      <c r="Q30">
        <f t="shared" si="11"/>
        <v>0.08856416764521441</v>
      </c>
      <c r="R30">
        <f t="shared" si="12"/>
      </c>
    </row>
    <row r="31" spans="2:18" ht="12.75">
      <c r="B31">
        <f t="shared" si="13"/>
        <v>115</v>
      </c>
      <c r="C31">
        <v>0.707</v>
      </c>
      <c r="D31">
        <f t="shared" si="0"/>
        <v>-0.42261826174069933</v>
      </c>
      <c r="E31">
        <f t="shared" si="1"/>
        <v>0.90630778703665</v>
      </c>
      <c r="F31">
        <f t="shared" si="2"/>
        <v>-0.6427876096865395</v>
      </c>
      <c r="G31">
        <f t="shared" si="3"/>
        <v>-0.7660444431189779</v>
      </c>
      <c r="I31">
        <f t="shared" si="4"/>
        <v>-0.046299271055142366</v>
      </c>
      <c r="J31">
        <f t="shared" si="5"/>
        <v>0.06045160232793262</v>
      </c>
      <c r="K31">
        <f t="shared" si="6"/>
        <v>0.15341810578862697</v>
      </c>
      <c r="M31">
        <f t="shared" si="7"/>
      </c>
      <c r="N31">
        <f t="shared" si="8"/>
        <v>0.046299271055142366</v>
      </c>
      <c r="O31">
        <f t="shared" si="9"/>
        <v>0.06045160232793262</v>
      </c>
      <c r="P31">
        <f t="shared" si="10"/>
      </c>
      <c r="Q31">
        <f t="shared" si="11"/>
        <v>0.15341810578862697</v>
      </c>
      <c r="R31">
        <f t="shared" si="12"/>
      </c>
    </row>
    <row r="32" spans="1:18" ht="12.75">
      <c r="A32">
        <f>B32</f>
        <v>120</v>
      </c>
      <c r="B32">
        <f t="shared" si="13"/>
        <v>120</v>
      </c>
      <c r="C32">
        <v>0.707</v>
      </c>
      <c r="D32">
        <f t="shared" si="0"/>
        <v>-0.4999999999999998</v>
      </c>
      <c r="E32">
        <f t="shared" si="1"/>
        <v>0.8660254037844387</v>
      </c>
      <c r="F32">
        <f t="shared" si="2"/>
        <v>-0.5000000000000004</v>
      </c>
      <c r="G32">
        <f t="shared" si="3"/>
        <v>-0.8660254037844384</v>
      </c>
      <c r="I32">
        <f t="shared" si="4"/>
        <v>-2.6714249908244003E-05</v>
      </c>
      <c r="J32">
        <f t="shared" si="5"/>
        <v>0.027309775581468826</v>
      </c>
      <c r="K32">
        <f t="shared" si="6"/>
        <v>0.21992737209597485</v>
      </c>
      <c r="M32">
        <f t="shared" si="7"/>
      </c>
      <c r="N32">
        <f t="shared" si="8"/>
        <v>2.6714249908244003E-05</v>
      </c>
      <c r="O32">
        <f t="shared" si="9"/>
        <v>0.027309775581468826</v>
      </c>
      <c r="P32">
        <f t="shared" si="10"/>
      </c>
      <c r="Q32">
        <f t="shared" si="11"/>
        <v>0.21992737209597485</v>
      </c>
      <c r="R32">
        <f t="shared" si="12"/>
      </c>
    </row>
    <row r="33" spans="2:18" ht="12.75">
      <c r="B33">
        <f t="shared" si="13"/>
        <v>125</v>
      </c>
      <c r="C33">
        <v>0.707</v>
      </c>
      <c r="D33">
        <f t="shared" si="0"/>
        <v>-0.5735764363510458</v>
      </c>
      <c r="E33">
        <f t="shared" si="1"/>
        <v>0.819152044288992</v>
      </c>
      <c r="F33">
        <f t="shared" si="2"/>
        <v>-0.3420201433256694</v>
      </c>
      <c r="G33">
        <f t="shared" si="3"/>
        <v>-0.9396926207859082</v>
      </c>
      <c r="I33">
        <f t="shared" si="4"/>
        <v>0.05433969245131731</v>
      </c>
      <c r="J33">
        <f t="shared" si="5"/>
        <v>-0.0023603496712762406</v>
      </c>
      <c r="K33">
        <f t="shared" si="6"/>
        <v>0.2878201569461838</v>
      </c>
      <c r="M33">
        <f t="shared" si="7"/>
        <v>0.05433969245131731</v>
      </c>
      <c r="N33">
        <f t="shared" si="8"/>
      </c>
      <c r="O33">
        <f t="shared" si="9"/>
      </c>
      <c r="P33">
        <f t="shared" si="10"/>
        <v>0.0023603496712762406</v>
      </c>
      <c r="Q33">
        <f t="shared" si="11"/>
        <v>0.2878201569461838</v>
      </c>
      <c r="R33">
        <f t="shared" si="12"/>
      </c>
    </row>
    <row r="34" spans="1:18" ht="12.75">
      <c r="A34">
        <f>B34</f>
        <v>130</v>
      </c>
      <c r="B34">
        <f t="shared" si="13"/>
        <v>130</v>
      </c>
      <c r="C34">
        <v>0.707</v>
      </c>
      <c r="D34">
        <f t="shared" si="0"/>
        <v>-0.6427876096865394</v>
      </c>
      <c r="E34">
        <f t="shared" si="1"/>
        <v>0.766044443118978</v>
      </c>
      <c r="F34">
        <f t="shared" si="2"/>
        <v>-0.17364817766693033</v>
      </c>
      <c r="G34">
        <f t="shared" si="3"/>
        <v>-0.984807753012208</v>
      </c>
      <c r="I34">
        <f t="shared" si="4"/>
        <v>0.11630174420925588</v>
      </c>
      <c r="J34">
        <f t="shared" si="5"/>
        <v>-0.027089352182780635</v>
      </c>
      <c r="K34">
        <f t="shared" si="6"/>
        <v>0.3568390572727587</v>
      </c>
      <c r="M34">
        <f t="shared" si="7"/>
        <v>0.11630174420925588</v>
      </c>
      <c r="N34">
        <f t="shared" si="8"/>
      </c>
      <c r="O34">
        <f t="shared" si="9"/>
      </c>
      <c r="P34">
        <f t="shared" si="10"/>
        <v>0.027089352182780635</v>
      </c>
      <c r="Q34">
        <f t="shared" si="11"/>
        <v>0.3568390572727587</v>
      </c>
      <c r="R34">
        <f t="shared" si="12"/>
      </c>
    </row>
    <row r="35" spans="2:18" ht="12.75">
      <c r="B35">
        <f t="shared" si="13"/>
        <v>135</v>
      </c>
      <c r="C35">
        <v>0.707</v>
      </c>
      <c r="D35">
        <f t="shared" si="0"/>
        <v>-0.7071067811865475</v>
      </c>
      <c r="E35">
        <f t="shared" si="1"/>
        <v>0.7071067811865476</v>
      </c>
      <c r="F35">
        <f t="shared" si="2"/>
        <v>-1.83772268236293E-16</v>
      </c>
      <c r="G35">
        <f t="shared" si="3"/>
        <v>-1</v>
      </c>
      <c r="I35">
        <f t="shared" si="4"/>
        <v>0.18513714753641694</v>
      </c>
      <c r="J35">
        <f t="shared" si="5"/>
        <v>-0.04552211547922885</v>
      </c>
      <c r="K35">
        <f t="shared" si="6"/>
        <v>0.4267351567958464</v>
      </c>
      <c r="M35">
        <f t="shared" si="7"/>
        <v>0.18513714753641694</v>
      </c>
      <c r="N35">
        <f t="shared" si="8"/>
      </c>
      <c r="O35">
        <f t="shared" si="9"/>
      </c>
      <c r="P35">
        <f t="shared" si="10"/>
        <v>0.04552211547922885</v>
      </c>
      <c r="Q35">
        <f t="shared" si="11"/>
        <v>0.4267351567958464</v>
      </c>
      <c r="R35">
        <f t="shared" si="12"/>
      </c>
    </row>
    <row r="36" spans="1:18" ht="12.75">
      <c r="A36">
        <f>B36</f>
        <v>140</v>
      </c>
      <c r="B36">
        <f t="shared" si="13"/>
        <v>140</v>
      </c>
      <c r="C36">
        <v>0.707</v>
      </c>
      <c r="D36">
        <f t="shared" si="0"/>
        <v>-0.7660444431189779</v>
      </c>
      <c r="E36">
        <f t="shared" si="1"/>
        <v>0.6427876096865395</v>
      </c>
      <c r="F36">
        <f t="shared" si="2"/>
        <v>0.17364817766692997</v>
      </c>
      <c r="G36">
        <f t="shared" si="3"/>
        <v>-0.9848077530122081</v>
      </c>
      <c r="I36">
        <f t="shared" si="4"/>
        <v>0.25991263553466804</v>
      </c>
      <c r="J36">
        <f t="shared" si="5"/>
        <v>-0.05646359720144614</v>
      </c>
      <c r="K36">
        <f t="shared" si="6"/>
        <v>0.497261523390178</v>
      </c>
      <c r="M36">
        <f t="shared" si="7"/>
        <v>0.25991263553466804</v>
      </c>
      <c r="N36">
        <f t="shared" si="8"/>
      </c>
      <c r="O36">
        <f t="shared" si="9"/>
      </c>
      <c r="P36">
        <f t="shared" si="10"/>
        <v>0.05646359720144614</v>
      </c>
      <c r="Q36">
        <f t="shared" si="11"/>
        <v>0.497261523390178</v>
      </c>
      <c r="R36">
        <f t="shared" si="12"/>
      </c>
    </row>
    <row r="37" spans="2:18" ht="12.75">
      <c r="B37">
        <f t="shared" si="13"/>
        <v>145</v>
      </c>
      <c r="C37">
        <v>0.707</v>
      </c>
      <c r="D37">
        <f t="shared" si="0"/>
        <v>-0.8191520442889919</v>
      </c>
      <c r="E37">
        <f t="shared" si="1"/>
        <v>0.5735764363510459</v>
      </c>
      <c r="F37">
        <f t="shared" si="2"/>
        <v>0.342020143325669</v>
      </c>
      <c r="G37">
        <f t="shared" si="3"/>
        <v>-0.9396926207859083</v>
      </c>
      <c r="I37">
        <f t="shared" si="4"/>
        <v>0.3395035096644827</v>
      </c>
      <c r="J37">
        <f t="shared" si="5"/>
        <v>-0.05891997238391036</v>
      </c>
      <c r="K37">
        <f t="shared" si="6"/>
        <v>0.5681664282175081</v>
      </c>
      <c r="M37">
        <f t="shared" si="7"/>
        <v>0.3395035096644827</v>
      </c>
      <c r="N37">
        <f t="shared" si="8"/>
      </c>
      <c r="O37">
        <f t="shared" si="9"/>
      </c>
      <c r="P37">
        <f t="shared" si="10"/>
        <v>0.05891997238391036</v>
      </c>
      <c r="Q37">
        <f t="shared" si="11"/>
        <v>0.5681664282175081</v>
      </c>
      <c r="R37">
        <f t="shared" si="12"/>
      </c>
    </row>
    <row r="38" spans="1:18" ht="12.75">
      <c r="A38">
        <f>B38</f>
        <v>150</v>
      </c>
      <c r="B38">
        <f t="shared" si="13"/>
        <v>150</v>
      </c>
      <c r="C38">
        <v>0.707</v>
      </c>
      <c r="D38">
        <f t="shared" si="0"/>
        <v>-0.8660254037844387</v>
      </c>
      <c r="E38">
        <f t="shared" si="1"/>
        <v>0.49999999999999994</v>
      </c>
      <c r="F38">
        <f t="shared" si="2"/>
        <v>0.5000000000000001</v>
      </c>
      <c r="G38">
        <f t="shared" si="3"/>
        <v>-0.8660254037844386</v>
      </c>
      <c r="I38">
        <f t="shared" si="4"/>
        <v>0.4226190813671311</v>
      </c>
      <c r="J38">
        <f t="shared" si="5"/>
        <v>-0.052133863775722655</v>
      </c>
      <c r="K38">
        <f t="shared" si="6"/>
        <v>0.6391866013649314</v>
      </c>
      <c r="M38">
        <f t="shared" si="7"/>
        <v>0.4226190813671311</v>
      </c>
      <c r="N38">
        <f t="shared" si="8"/>
      </c>
      <c r="O38">
        <f t="shared" si="9"/>
      </c>
      <c r="P38">
        <f t="shared" si="10"/>
        <v>0.052133863775722655</v>
      </c>
      <c r="Q38">
        <f t="shared" si="11"/>
        <v>0.6391866013649314</v>
      </c>
      <c r="R38">
        <f t="shared" si="12"/>
      </c>
    </row>
    <row r="39" spans="2:18" ht="12.75">
      <c r="B39">
        <f t="shared" si="13"/>
        <v>155</v>
      </c>
      <c r="C39">
        <v>0.707</v>
      </c>
      <c r="D39">
        <f t="shared" si="0"/>
        <v>-0.9063077870366499</v>
      </c>
      <c r="E39">
        <f t="shared" si="1"/>
        <v>0.4226182617406995</v>
      </c>
      <c r="F39">
        <f t="shared" si="2"/>
        <v>0.6427876096865393</v>
      </c>
      <c r="G39">
        <f t="shared" si="3"/>
        <v>-0.7660444431189781</v>
      </c>
      <c r="I39">
        <f t="shared" si="4"/>
        <v>0.5078333069630684</v>
      </c>
      <c r="J39">
        <f t="shared" si="5"/>
        <v>-0.035612550440448254</v>
      </c>
      <c r="K39">
        <f t="shared" si="6"/>
        <v>0.710040838452642</v>
      </c>
      <c r="M39">
        <f t="shared" si="7"/>
        <v>0.5078333069630684</v>
      </c>
      <c r="N39">
        <f t="shared" si="8"/>
      </c>
      <c r="O39">
        <f t="shared" si="9"/>
      </c>
      <c r="P39">
        <f t="shared" si="10"/>
        <v>0.035612550440448254</v>
      </c>
      <c r="Q39">
        <f t="shared" si="11"/>
        <v>0.710040838452642</v>
      </c>
      <c r="R39">
        <f t="shared" si="12"/>
      </c>
    </row>
    <row r="40" spans="1:18" ht="12.75">
      <c r="A40">
        <f>B40</f>
        <v>160</v>
      </c>
      <c r="B40">
        <f t="shared" si="13"/>
        <v>160</v>
      </c>
      <c r="C40">
        <v>0.707</v>
      </c>
      <c r="D40">
        <f aca="true" t="shared" si="14" ref="D40:D71">COS(B40/180*PI())</f>
        <v>-0.9396926207859083</v>
      </c>
      <c r="E40">
        <f aca="true" t="shared" si="15" ref="E40:E71">SIN(B40/180*PI())</f>
        <v>0.3420201433256689</v>
      </c>
      <c r="F40">
        <f aca="true" t="shared" si="16" ref="F40:F71">COS(2*B40/180*PI())</f>
        <v>0.7660444431189778</v>
      </c>
      <c r="G40">
        <f aca="true" t="shared" si="17" ref="G40:G71">SIN(2*B40/180*PI())</f>
        <v>-0.6427876096865396</v>
      </c>
      <c r="I40">
        <f aca="true" t="shared" si="18" ref="I40:I71">C40*C$3+D40*D$3+E40*E$3+F40*F$3+G40*G$3</f>
        <v>0.5936197503149891</v>
      </c>
      <c r="J40">
        <f aca="true" t="shared" si="19" ref="J40:J71">C40*C$4+D40*D$4+E40*E$4+F40*F$4+G40*G$4</f>
        <v>-0.009148257985526681</v>
      </c>
      <c r="K40">
        <f aca="true" t="shared" si="20" ref="K40:K71">C40*C$5+D40*D$5+E40*E$5+F40*F$5+G40*G$5</f>
        <v>0.7804242620083626</v>
      </c>
      <c r="M40">
        <f aca="true" t="shared" si="21" ref="M40:M71">IF(I40&gt;0,I40,"")</f>
        <v>0.5936197503149891</v>
      </c>
      <c r="N40">
        <f aca="true" t="shared" si="22" ref="N40:N71">IF(I40&lt;=0,-I40,"")</f>
      </c>
      <c r="O40">
        <f aca="true" t="shared" si="23" ref="O40:O71">IF(J40&gt;0,J40,"")</f>
      </c>
      <c r="P40">
        <f aca="true" t="shared" si="24" ref="P40:P71">IF(J40&lt;=0,-J40,"")</f>
        <v>0.009148257985526681</v>
      </c>
      <c r="Q40">
        <f aca="true" t="shared" si="25" ref="Q40:Q71">IF(K40&gt;0,K40,"")</f>
        <v>0.7804242620083626</v>
      </c>
      <c r="R40">
        <f aca="true" t="shared" si="26" ref="R40:R71">IF(K40&lt;=0,-K40,"")</f>
      </c>
    </row>
    <row r="41" spans="2:18" ht="12.75">
      <c r="B41">
        <f aca="true" t="shared" si="27" ref="B41:B72">B40+5</f>
        <v>165</v>
      </c>
      <c r="C41">
        <v>0.707</v>
      </c>
      <c r="D41">
        <f t="shared" si="14"/>
        <v>-0.9659258262890682</v>
      </c>
      <c r="E41">
        <f t="shared" si="15"/>
        <v>0.258819045102521</v>
      </c>
      <c r="F41">
        <f t="shared" si="16"/>
        <v>0.8660254037844384</v>
      </c>
      <c r="G41">
        <f t="shared" si="17"/>
        <v>-0.5000000000000004</v>
      </c>
      <c r="I41">
        <f t="shared" si="18"/>
        <v>0.6783898746102851</v>
      </c>
      <c r="J41">
        <f t="shared" si="19"/>
        <v>0.02717012656907014</v>
      </c>
      <c r="K41">
        <f t="shared" si="20"/>
        <v>0.8500035206750147</v>
      </c>
      <c r="M41">
        <f t="shared" si="21"/>
        <v>0.6783898746102851</v>
      </c>
      <c r="N41">
        <f t="shared" si="22"/>
      </c>
      <c r="O41">
        <f t="shared" si="23"/>
        <v>0.02717012656907014</v>
      </c>
      <c r="P41">
        <f t="shared" si="24"/>
      </c>
      <c r="Q41">
        <f t="shared" si="25"/>
        <v>0.8500035206750147</v>
      </c>
      <c r="R41">
        <f t="shared" si="26"/>
      </c>
    </row>
    <row r="42" spans="1:18" ht="12.75">
      <c r="A42">
        <f>B42</f>
        <v>170</v>
      </c>
      <c r="B42">
        <f t="shared" si="27"/>
        <v>170</v>
      </c>
      <c r="C42">
        <v>0.707</v>
      </c>
      <c r="D42">
        <f t="shared" si="14"/>
        <v>-0.984807753012208</v>
      </c>
      <c r="E42">
        <f t="shared" si="15"/>
        <v>0.1736481776669307</v>
      </c>
      <c r="F42">
        <f t="shared" si="16"/>
        <v>0.9396926207859081</v>
      </c>
      <c r="G42">
        <f t="shared" si="17"/>
        <v>-0.34202014332566943</v>
      </c>
      <c r="I42">
        <f t="shared" si="18"/>
        <v>0.7605335613426148</v>
      </c>
      <c r="J42">
        <f t="shared" si="19"/>
        <v>0.07295431234385846</v>
      </c>
      <c r="K42">
        <f t="shared" si="20"/>
        <v>0.9184131791593944</v>
      </c>
      <c r="M42">
        <f t="shared" si="21"/>
        <v>0.7605335613426148</v>
      </c>
      <c r="N42">
        <f t="shared" si="22"/>
      </c>
      <c r="O42">
        <f t="shared" si="23"/>
        <v>0.07295431234385846</v>
      </c>
      <c r="P42">
        <f t="shared" si="24"/>
      </c>
      <c r="Q42">
        <f t="shared" si="25"/>
        <v>0.9184131791593944</v>
      </c>
      <c r="R42">
        <f t="shared" si="26"/>
      </c>
    </row>
    <row r="43" spans="2:18" ht="12.75">
      <c r="B43">
        <f t="shared" si="27"/>
        <v>175</v>
      </c>
      <c r="C43">
        <v>0.707</v>
      </c>
      <c r="D43">
        <f t="shared" si="14"/>
        <v>-0.9961946980917455</v>
      </c>
      <c r="E43">
        <f t="shared" si="15"/>
        <v>0.0871557427476582</v>
      </c>
      <c r="F43">
        <f t="shared" si="16"/>
        <v>0.984807753012208</v>
      </c>
      <c r="G43">
        <f t="shared" si="17"/>
        <v>-0.1736481776669304</v>
      </c>
      <c r="I43">
        <f t="shared" si="18"/>
        <v>0.8384606843100716</v>
      </c>
      <c r="J43">
        <f t="shared" si="19"/>
        <v>0.1275229593287026</v>
      </c>
      <c r="K43">
        <f t="shared" si="20"/>
        <v>0.9852535131717205</v>
      </c>
      <c r="M43">
        <f t="shared" si="21"/>
        <v>0.8384606843100716</v>
      </c>
      <c r="N43">
        <f t="shared" si="22"/>
      </c>
      <c r="O43">
        <f t="shared" si="23"/>
        <v>0.1275229593287026</v>
      </c>
      <c r="P43">
        <f t="shared" si="24"/>
      </c>
      <c r="Q43">
        <f t="shared" si="25"/>
        <v>0.9852535131717205</v>
      </c>
      <c r="R43">
        <f t="shared" si="26"/>
      </c>
    </row>
    <row r="44" spans="1:18" ht="12.75">
      <c r="A44">
        <f>B44</f>
        <v>180</v>
      </c>
      <c r="B44">
        <f t="shared" si="27"/>
        <v>180</v>
      </c>
      <c r="C44">
        <v>0.707</v>
      </c>
      <c r="D44">
        <f t="shared" si="14"/>
        <v>-1</v>
      </c>
      <c r="E44">
        <f t="shared" si="15"/>
        <v>1.22514845490862E-16</v>
      </c>
      <c r="F44">
        <f t="shared" si="16"/>
        <v>1</v>
      </c>
      <c r="G44">
        <f t="shared" si="17"/>
        <v>-2.45029690981724E-16</v>
      </c>
      <c r="I44">
        <f t="shared" si="18"/>
        <v>0.9106425313526245</v>
      </c>
      <c r="J44">
        <f t="shared" si="19"/>
        <v>0.18991697862904133</v>
      </c>
      <c r="K44">
        <f t="shared" si="20"/>
        <v>1.050089877642393</v>
      </c>
      <c r="M44">
        <f t="shared" si="21"/>
        <v>0.9106425313526245</v>
      </c>
      <c r="N44">
        <f t="shared" si="22"/>
      </c>
      <c r="O44">
        <f t="shared" si="23"/>
        <v>0.18991697862904133</v>
      </c>
      <c r="P44">
        <f t="shared" si="24"/>
      </c>
      <c r="Q44">
        <f t="shared" si="25"/>
        <v>1.050089877642393</v>
      </c>
      <c r="R44">
        <f t="shared" si="26"/>
      </c>
    </row>
    <row r="45" spans="2:18" ht="12.75">
      <c r="B45">
        <f t="shared" si="27"/>
        <v>185</v>
      </c>
      <c r="C45">
        <v>0.707</v>
      </c>
      <c r="D45">
        <f t="shared" si="14"/>
        <v>-0.9961946980917455</v>
      </c>
      <c r="E45">
        <f t="shared" si="15"/>
        <v>-0.08715574274765794</v>
      </c>
      <c r="F45">
        <f t="shared" si="16"/>
        <v>0.9848077530122081</v>
      </c>
      <c r="G45">
        <f t="shared" si="17"/>
        <v>0.17364817766692991</v>
      </c>
      <c r="I45">
        <f t="shared" si="18"/>
        <v>0.9756518677135649</v>
      </c>
      <c r="J45">
        <f t="shared" si="19"/>
        <v>0.25892335445115533</v>
      </c>
      <c r="K45">
        <f t="shared" si="20"/>
        <v>1.1124537646546027</v>
      </c>
      <c r="M45">
        <f t="shared" si="21"/>
        <v>0.9756518677135649</v>
      </c>
      <c r="N45">
        <f t="shared" si="22"/>
      </c>
      <c r="O45">
        <f t="shared" si="23"/>
        <v>0.25892335445115533</v>
      </c>
      <c r="P45">
        <f t="shared" si="24"/>
      </c>
      <c r="Q45">
        <f t="shared" si="25"/>
        <v>1.1124537646546027</v>
      </c>
      <c r="R45">
        <f t="shared" si="26"/>
      </c>
    </row>
    <row r="46" spans="1:18" ht="12.75">
      <c r="A46">
        <f>B46</f>
        <v>190</v>
      </c>
      <c r="B46">
        <f t="shared" si="27"/>
        <v>190</v>
      </c>
      <c r="C46">
        <v>0.707</v>
      </c>
      <c r="D46">
        <f t="shared" si="14"/>
        <v>-0.984807753012208</v>
      </c>
      <c r="E46">
        <f t="shared" si="15"/>
        <v>-0.17364817766693047</v>
      </c>
      <c r="F46">
        <f t="shared" si="16"/>
        <v>0.9396926207859083</v>
      </c>
      <c r="G46">
        <f t="shared" si="17"/>
        <v>0.34202014332566893</v>
      </c>
      <c r="I46">
        <f t="shared" si="18"/>
        <v>1.0322004723196603</v>
      </c>
      <c r="J46">
        <f t="shared" si="19"/>
        <v>0.3331068044916964</v>
      </c>
      <c r="K46">
        <f t="shared" si="20"/>
        <v>1.171845611405763</v>
      </c>
      <c r="M46">
        <f t="shared" si="21"/>
        <v>1.0322004723196603</v>
      </c>
      <c r="N46">
        <f t="shared" si="22"/>
      </c>
      <c r="O46">
        <f t="shared" si="23"/>
        <v>0.3331068044916964</v>
      </c>
      <c r="P46">
        <f t="shared" si="24"/>
      </c>
      <c r="Q46">
        <f t="shared" si="25"/>
        <v>1.171845611405763</v>
      </c>
      <c r="R46">
        <f t="shared" si="26"/>
      </c>
    </row>
    <row r="47" spans="2:18" ht="12.75">
      <c r="B47">
        <f t="shared" si="27"/>
        <v>195</v>
      </c>
      <c r="C47">
        <v>0.707</v>
      </c>
      <c r="D47">
        <f t="shared" si="14"/>
        <v>-0.9659258262890684</v>
      </c>
      <c r="E47">
        <f t="shared" si="15"/>
        <v>-0.25881904510252035</v>
      </c>
      <c r="F47">
        <f t="shared" si="16"/>
        <v>0.866025403784439</v>
      </c>
      <c r="G47">
        <f t="shared" si="17"/>
        <v>0.4999999999999993</v>
      </c>
      <c r="I47">
        <f t="shared" si="18"/>
        <v>1.079173050825349</v>
      </c>
      <c r="J47">
        <f t="shared" si="19"/>
        <v>0.410848356294927</v>
      </c>
      <c r="K47">
        <f t="shared" si="20"/>
        <v>1.2277393598487876</v>
      </c>
      <c r="M47">
        <f t="shared" si="21"/>
        <v>1.079173050825349</v>
      </c>
      <c r="N47">
        <f t="shared" si="22"/>
      </c>
      <c r="O47">
        <f t="shared" si="23"/>
        <v>0.410848356294927</v>
      </c>
      <c r="P47">
        <f t="shared" si="24"/>
      </c>
      <c r="Q47">
        <f t="shared" si="25"/>
        <v>1.2277393598487876</v>
      </c>
      <c r="R47">
        <f t="shared" si="26"/>
      </c>
    </row>
    <row r="48" spans="1:18" ht="12.75">
      <c r="A48">
        <f>B48</f>
        <v>200</v>
      </c>
      <c r="B48">
        <f t="shared" si="27"/>
        <v>200</v>
      </c>
      <c r="C48">
        <v>0.707</v>
      </c>
      <c r="D48">
        <f t="shared" si="14"/>
        <v>-0.9396926207859084</v>
      </c>
      <c r="E48">
        <f t="shared" si="15"/>
        <v>-0.34202014332566866</v>
      </c>
      <c r="F48">
        <f t="shared" si="16"/>
        <v>0.7660444431189781</v>
      </c>
      <c r="G48">
        <f t="shared" si="17"/>
        <v>0.6427876096865391</v>
      </c>
      <c r="I48">
        <f t="shared" si="18"/>
        <v>1.1156565347853917</v>
      </c>
      <c r="J48">
        <f t="shared" si="19"/>
        <v>0.4903897057661284</v>
      </c>
      <c r="K48">
        <f t="shared" si="20"/>
        <v>1.279588710290292</v>
      </c>
      <c r="M48">
        <f t="shared" si="21"/>
        <v>1.1156565347853917</v>
      </c>
      <c r="N48">
        <f t="shared" si="22"/>
      </c>
      <c r="O48">
        <f t="shared" si="23"/>
        <v>0.4903897057661284</v>
      </c>
      <c r="P48">
        <f t="shared" si="24"/>
      </c>
      <c r="Q48">
        <f t="shared" si="25"/>
        <v>1.279588710290292</v>
      </c>
      <c r="R48">
        <f t="shared" si="26"/>
      </c>
    </row>
    <row r="49" spans="2:18" ht="12.75">
      <c r="B49">
        <f t="shared" si="27"/>
        <v>205</v>
      </c>
      <c r="C49">
        <v>0.707</v>
      </c>
      <c r="D49">
        <f t="shared" si="14"/>
        <v>-0.90630778703665</v>
      </c>
      <c r="E49">
        <f t="shared" si="15"/>
        <v>-0.4226182617406993</v>
      </c>
      <c r="F49">
        <f t="shared" si="16"/>
        <v>0.6427876096865396</v>
      </c>
      <c r="G49">
        <f t="shared" si="17"/>
        <v>0.7660444431189778</v>
      </c>
      <c r="I49">
        <f t="shared" si="18"/>
        <v>1.1409639116365484</v>
      </c>
      <c r="J49">
        <f t="shared" si="19"/>
        <v>0.5698820468133323</v>
      </c>
      <c r="K49">
        <f t="shared" si="20"/>
        <v>1.3268349529875678</v>
      </c>
      <c r="M49">
        <f t="shared" si="21"/>
        <v>1.1409639116365484</v>
      </c>
      <c r="N49">
        <f t="shared" si="22"/>
      </c>
      <c r="O49">
        <f t="shared" si="23"/>
        <v>0.5698820468133323</v>
      </c>
      <c r="P49">
        <f t="shared" si="24"/>
      </c>
      <c r="Q49">
        <f t="shared" si="25"/>
        <v>1.3268349529875678</v>
      </c>
      <c r="R49">
        <f t="shared" si="26"/>
      </c>
    </row>
    <row r="50" spans="1:18" ht="12.75">
      <c r="A50">
        <f>B50</f>
        <v>210</v>
      </c>
      <c r="B50">
        <f t="shared" si="27"/>
        <v>210</v>
      </c>
      <c r="C50">
        <v>0.707</v>
      </c>
      <c r="D50">
        <f t="shared" si="14"/>
        <v>-0.8660254037844386</v>
      </c>
      <c r="E50">
        <f t="shared" si="15"/>
        <v>-0.5000000000000001</v>
      </c>
      <c r="F50">
        <f t="shared" si="16"/>
        <v>0.4999999999999997</v>
      </c>
      <c r="G50">
        <f t="shared" si="17"/>
        <v>0.8660254037844388</v>
      </c>
      <c r="I50">
        <f t="shared" si="18"/>
        <v>1.1546518912077228</v>
      </c>
      <c r="J50">
        <f t="shared" si="19"/>
        <v>0.6474379234282659</v>
      </c>
      <c r="K50">
        <f t="shared" si="20"/>
        <v>1.3689162065107738</v>
      </c>
      <c r="M50">
        <f t="shared" si="21"/>
        <v>1.1546518912077228</v>
      </c>
      <c r="N50">
        <f t="shared" si="22"/>
      </c>
      <c r="O50">
        <f t="shared" si="23"/>
        <v>0.6474379234282659</v>
      </c>
      <c r="P50">
        <f t="shared" si="24"/>
      </c>
      <c r="Q50">
        <f t="shared" si="25"/>
        <v>1.3689162065107738</v>
      </c>
      <c r="R50">
        <f t="shared" si="26"/>
      </c>
    </row>
    <row r="51" spans="2:18" ht="12.75">
      <c r="B51">
        <f t="shared" si="27"/>
        <v>215</v>
      </c>
      <c r="C51">
        <v>0.707</v>
      </c>
      <c r="D51">
        <f t="shared" si="14"/>
        <v>-0.819152044288992</v>
      </c>
      <c r="E51">
        <f t="shared" si="15"/>
        <v>-0.5735764363510458</v>
      </c>
      <c r="F51">
        <f t="shared" si="16"/>
        <v>0.3420201433256695</v>
      </c>
      <c r="G51">
        <f t="shared" si="17"/>
        <v>0.9396926207859081</v>
      </c>
      <c r="I51">
        <f t="shared" si="18"/>
        <v>1.1565318963855598</v>
      </c>
      <c r="J51">
        <f t="shared" si="19"/>
        <v>0.7211845616075572</v>
      </c>
      <c r="K51">
        <f t="shared" si="20"/>
        <v>1.4052778410563243</v>
      </c>
      <c r="M51">
        <f t="shared" si="21"/>
        <v>1.1565318963855598</v>
      </c>
      <c r="N51">
        <f t="shared" si="22"/>
      </c>
      <c r="O51">
        <f t="shared" si="23"/>
        <v>0.7211845616075572</v>
      </c>
      <c r="P51">
        <f t="shared" si="24"/>
      </c>
      <c r="Q51">
        <f t="shared" si="25"/>
        <v>1.4052778410563243</v>
      </c>
      <c r="R51">
        <f t="shared" si="26"/>
      </c>
    </row>
    <row r="52" spans="1:18" ht="12.75">
      <c r="A52">
        <f>B52</f>
        <v>220</v>
      </c>
      <c r="B52">
        <f t="shared" si="27"/>
        <v>220</v>
      </c>
      <c r="C52">
        <v>0.707</v>
      </c>
      <c r="D52">
        <f t="shared" si="14"/>
        <v>-0.766044443118978</v>
      </c>
      <c r="E52">
        <f t="shared" si="15"/>
        <v>-0.6427876096865393</v>
      </c>
      <c r="F52">
        <f t="shared" si="16"/>
        <v>0.17364817766693044</v>
      </c>
      <c r="G52">
        <f t="shared" si="17"/>
        <v>0.984807753012208</v>
      </c>
      <c r="I52">
        <f t="shared" si="18"/>
        <v>1.146674062852426</v>
      </c>
      <c r="J52">
        <f t="shared" si="19"/>
        <v>0.7893170912261885</v>
      </c>
      <c r="K52">
        <f t="shared" si="20"/>
        <v>1.435383820608575</v>
      </c>
      <c r="M52">
        <f t="shared" si="21"/>
        <v>1.146674062852426</v>
      </c>
      <c r="N52">
        <f t="shared" si="22"/>
      </c>
      <c r="O52">
        <f t="shared" si="23"/>
        <v>0.7893170912261885</v>
      </c>
      <c r="P52">
        <f t="shared" si="24"/>
      </c>
      <c r="Q52">
        <f t="shared" si="25"/>
        <v>1.435383820608575</v>
      </c>
      <c r="R52">
        <f t="shared" si="26"/>
      </c>
    </row>
    <row r="53" spans="2:18" ht="12.75">
      <c r="B53">
        <f t="shared" si="27"/>
        <v>225</v>
      </c>
      <c r="C53">
        <v>0.707</v>
      </c>
      <c r="D53">
        <f t="shared" si="14"/>
        <v>-0.7071067811865477</v>
      </c>
      <c r="E53">
        <f t="shared" si="15"/>
        <v>-0.7071067811865475</v>
      </c>
      <c r="F53">
        <f t="shared" si="16"/>
        <v>3.06287113727155E-16</v>
      </c>
      <c r="G53">
        <f t="shared" si="17"/>
        <v>1</v>
      </c>
      <c r="I53">
        <f t="shared" si="18"/>
        <v>1.1254041395337337</v>
      </c>
      <c r="J53">
        <f t="shared" si="19"/>
        <v>0.850150068761292</v>
      </c>
      <c r="K53">
        <f t="shared" si="20"/>
        <v>1.4587286612582604</v>
      </c>
      <c r="M53">
        <f t="shared" si="21"/>
        <v>1.1254041395337337</v>
      </c>
      <c r="N53">
        <f t="shared" si="22"/>
      </c>
      <c r="O53">
        <f t="shared" si="23"/>
        <v>0.850150068761292</v>
      </c>
      <c r="P53">
        <f t="shared" si="24"/>
      </c>
      <c r="Q53">
        <f t="shared" si="25"/>
        <v>1.4587286612582604</v>
      </c>
      <c r="R53">
        <f t="shared" si="26"/>
      </c>
    </row>
    <row r="54" spans="1:18" ht="12.75">
      <c r="A54">
        <f>B54</f>
        <v>230</v>
      </c>
      <c r="B54">
        <f t="shared" si="27"/>
        <v>230</v>
      </c>
      <c r="C54">
        <v>0.707</v>
      </c>
      <c r="D54">
        <f t="shared" si="14"/>
        <v>-0.6427876096865395</v>
      </c>
      <c r="E54">
        <f t="shared" si="15"/>
        <v>-0.7660444431189779</v>
      </c>
      <c r="F54">
        <f t="shared" si="16"/>
        <v>-0.17364817766692986</v>
      </c>
      <c r="G54">
        <f t="shared" si="17"/>
        <v>0.9848077530122081</v>
      </c>
      <c r="I54">
        <f t="shared" si="18"/>
        <v>1.0932933913039296</v>
      </c>
      <c r="J54">
        <f t="shared" si="19"/>
        <v>0.9021657606213879</v>
      </c>
      <c r="K54">
        <f t="shared" si="20"/>
        <v>1.474849675275516</v>
      </c>
      <c r="M54">
        <f t="shared" si="21"/>
        <v>1.0932933913039296</v>
      </c>
      <c r="N54">
        <f t="shared" si="22"/>
      </c>
      <c r="O54">
        <f t="shared" si="23"/>
        <v>0.9021657606213879</v>
      </c>
      <c r="P54">
        <f t="shared" si="24"/>
      </c>
      <c r="Q54">
        <f t="shared" si="25"/>
        <v>1.474849675275516</v>
      </c>
      <c r="R54">
        <f t="shared" si="26"/>
      </c>
    </row>
    <row r="55" spans="2:18" ht="12.75">
      <c r="B55">
        <f t="shared" si="27"/>
        <v>235</v>
      </c>
      <c r="C55">
        <v>0.707</v>
      </c>
      <c r="D55">
        <f t="shared" si="14"/>
        <v>-0.5735764363510464</v>
      </c>
      <c r="E55">
        <f t="shared" si="15"/>
        <v>-0.8191520442889916</v>
      </c>
      <c r="F55">
        <f t="shared" si="16"/>
        <v>-0.34202014332566805</v>
      </c>
      <c r="G55">
        <f t="shared" si="17"/>
        <v>0.9396926207859086</v>
      </c>
      <c r="I55">
        <f t="shared" si="18"/>
        <v>1.051141812271227</v>
      </c>
      <c r="J55">
        <f t="shared" si="19"/>
        <v>0.9440577423005184</v>
      </c>
      <c r="K55">
        <f t="shared" si="20"/>
        <v>1.4833391526130155</v>
      </c>
      <c r="M55">
        <f t="shared" si="21"/>
        <v>1.051141812271227</v>
      </c>
      <c r="N55">
        <f t="shared" si="22"/>
      </c>
      <c r="O55">
        <f t="shared" si="23"/>
        <v>0.9440577423005184</v>
      </c>
      <c r="P55">
        <f t="shared" si="24"/>
      </c>
      <c r="Q55">
        <f t="shared" si="25"/>
        <v>1.4833391526130155</v>
      </c>
      <c r="R55">
        <f t="shared" si="26"/>
      </c>
    </row>
    <row r="56" spans="1:18" ht="12.75">
      <c r="A56">
        <f>B56</f>
        <v>240</v>
      </c>
      <c r="B56">
        <f t="shared" si="27"/>
        <v>240</v>
      </c>
      <c r="C56">
        <v>0.707</v>
      </c>
      <c r="D56">
        <f t="shared" si="14"/>
        <v>-0.5000000000000004</v>
      </c>
      <c r="E56">
        <f t="shared" si="15"/>
        <v>-0.8660254037844384</v>
      </c>
      <c r="F56">
        <f t="shared" si="16"/>
        <v>-0.4999999999999992</v>
      </c>
      <c r="G56">
        <f t="shared" si="17"/>
        <v>0.8660254037844392</v>
      </c>
      <c r="I56">
        <f t="shared" si="18"/>
        <v>0.999955155352203</v>
      </c>
      <c r="J56">
        <f t="shared" si="19"/>
        <v>0.9747685077704749</v>
      </c>
      <c r="K56">
        <f t="shared" si="20"/>
        <v>1.4838561239957493</v>
      </c>
      <c r="M56">
        <f t="shared" si="21"/>
        <v>0.999955155352203</v>
      </c>
      <c r="N56">
        <f t="shared" si="22"/>
      </c>
      <c r="O56">
        <f t="shared" si="23"/>
        <v>0.9747685077704749</v>
      </c>
      <c r="P56">
        <f t="shared" si="24"/>
      </c>
      <c r="Q56">
        <f t="shared" si="25"/>
        <v>1.4838561239957493</v>
      </c>
      <c r="R56">
        <f t="shared" si="26"/>
      </c>
    </row>
    <row r="57" spans="2:18" ht="12.75">
      <c r="B57">
        <f t="shared" si="27"/>
        <v>245</v>
      </c>
      <c r="C57">
        <v>0.707</v>
      </c>
      <c r="D57">
        <f t="shared" si="14"/>
        <v>-0.42261826174069916</v>
      </c>
      <c r="E57">
        <f t="shared" si="15"/>
        <v>-0.90630778703665</v>
      </c>
      <c r="F57">
        <f t="shared" si="16"/>
        <v>-0.6427876096865398</v>
      </c>
      <c r="G57">
        <f t="shared" si="17"/>
        <v>0.7660444431189776</v>
      </c>
      <c r="I57">
        <f t="shared" si="18"/>
        <v>0.9409164659056921</v>
      </c>
      <c r="J57">
        <f t="shared" si="19"/>
        <v>0.9935199622418562</v>
      </c>
      <c r="K57">
        <f t="shared" si="20"/>
        <v>1.4761373529383408</v>
      </c>
      <c r="M57">
        <f t="shared" si="21"/>
        <v>0.9409164659056921</v>
      </c>
      <c r="N57">
        <f t="shared" si="22"/>
      </c>
      <c r="O57">
        <f t="shared" si="23"/>
        <v>0.9935199622418562</v>
      </c>
      <c r="P57">
        <f t="shared" si="24"/>
      </c>
      <c r="Q57">
        <f t="shared" si="25"/>
        <v>1.4761373529383408</v>
      </c>
      <c r="R57">
        <f t="shared" si="26"/>
      </c>
    </row>
    <row r="58" spans="1:18" ht="12.75">
      <c r="A58">
        <f>B58</f>
        <v>250</v>
      </c>
      <c r="B58">
        <f t="shared" si="27"/>
        <v>250</v>
      </c>
      <c r="C58">
        <v>0.707</v>
      </c>
      <c r="D58">
        <f t="shared" si="14"/>
        <v>-0.3420201433256694</v>
      </c>
      <c r="E58">
        <f t="shared" si="15"/>
        <v>-0.9396926207859082</v>
      </c>
      <c r="F58">
        <f t="shared" si="16"/>
        <v>-0.7660444431189772</v>
      </c>
      <c r="G58">
        <f t="shared" si="17"/>
        <v>0.6427876096865404</v>
      </c>
      <c r="I58">
        <f t="shared" si="18"/>
        <v>0.8753529684336842</v>
      </c>
      <c r="J58">
        <f t="shared" si="19"/>
        <v>0.9998358842608139</v>
      </c>
      <c r="K58">
        <f t="shared" si="20"/>
        <v>1.4600072178943404</v>
      </c>
      <c r="M58">
        <f t="shared" si="21"/>
        <v>0.8753529684336842</v>
      </c>
      <c r="N58">
        <f t="shared" si="22"/>
      </c>
      <c r="O58">
        <f t="shared" si="23"/>
        <v>0.9998358842608139</v>
      </c>
      <c r="P58">
        <f t="shared" si="24"/>
      </c>
      <c r="Q58">
        <f t="shared" si="25"/>
        <v>1.4600072178943404</v>
      </c>
      <c r="R58">
        <f t="shared" si="26"/>
      </c>
    </row>
    <row r="59" spans="2:18" ht="12.75">
      <c r="B59">
        <f t="shared" si="27"/>
        <v>255</v>
      </c>
      <c r="C59">
        <v>0.707</v>
      </c>
      <c r="D59">
        <f t="shared" si="14"/>
        <v>-0.25881904510252063</v>
      </c>
      <c r="E59">
        <f t="shared" si="15"/>
        <v>-0.9659258262890683</v>
      </c>
      <c r="F59">
        <f t="shared" si="16"/>
        <v>-0.8660254037844388</v>
      </c>
      <c r="G59">
        <f t="shared" si="17"/>
        <v>0.4999999999999998</v>
      </c>
      <c r="I59">
        <f t="shared" si="18"/>
        <v>0.8046992909196897</v>
      </c>
      <c r="J59">
        <f t="shared" si="19"/>
        <v>0.9935556836219385</v>
      </c>
      <c r="K59">
        <f t="shared" si="20"/>
        <v>1.4353861699362203</v>
      </c>
      <c r="M59">
        <f t="shared" si="21"/>
        <v>0.8046992909196897</v>
      </c>
      <c r="N59">
        <f t="shared" si="22"/>
      </c>
      <c r="O59">
        <f t="shared" si="23"/>
        <v>0.9935556836219385</v>
      </c>
      <c r="P59">
        <f t="shared" si="24"/>
      </c>
      <c r="Q59">
        <f t="shared" si="25"/>
        <v>1.4353861699362203</v>
      </c>
      <c r="R59">
        <f t="shared" si="26"/>
      </c>
    </row>
    <row r="60" spans="1:18" ht="12.75">
      <c r="A60">
        <f>B60</f>
        <v>260</v>
      </c>
      <c r="B60">
        <f t="shared" si="27"/>
        <v>260</v>
      </c>
      <c r="C60">
        <v>0.707</v>
      </c>
      <c r="D60">
        <f t="shared" si="14"/>
        <v>-0.17364817766693033</v>
      </c>
      <c r="E60">
        <f t="shared" si="15"/>
        <v>-0.984807753012208</v>
      </c>
      <c r="F60">
        <f t="shared" si="16"/>
        <v>-0.9396926207859084</v>
      </c>
      <c r="G60">
        <f t="shared" si="17"/>
        <v>0.3420201433256687</v>
      </c>
      <c r="I60">
        <f t="shared" si="18"/>
        <v>0.730458117186303</v>
      </c>
      <c r="J60">
        <f t="shared" si="19"/>
        <v>0.9748390424875644</v>
      </c>
      <c r="K60">
        <f t="shared" si="20"/>
        <v>1.4022974852271834</v>
      </c>
      <c r="M60">
        <f t="shared" si="21"/>
        <v>0.730458117186303</v>
      </c>
      <c r="N60">
        <f t="shared" si="22"/>
      </c>
      <c r="O60">
        <f t="shared" si="23"/>
        <v>0.9748390424875644</v>
      </c>
      <c r="P60">
        <f t="shared" si="24"/>
      </c>
      <c r="Q60">
        <f t="shared" si="25"/>
        <v>1.4022974852271834</v>
      </c>
      <c r="R60">
        <f t="shared" si="26"/>
      </c>
    </row>
    <row r="61" spans="2:18" ht="12.75">
      <c r="B61">
        <f t="shared" si="27"/>
        <v>265</v>
      </c>
      <c r="C61">
        <v>0.707</v>
      </c>
      <c r="D61">
        <f t="shared" si="14"/>
        <v>-0.08715574274765825</v>
      </c>
      <c r="E61">
        <f t="shared" si="15"/>
        <v>-0.9961946980917455</v>
      </c>
      <c r="F61">
        <f t="shared" si="16"/>
        <v>-0.984807753012208</v>
      </c>
      <c r="G61">
        <f t="shared" si="17"/>
        <v>0.1736481776669305</v>
      </c>
      <c r="I61">
        <f t="shared" si="18"/>
        <v>0.6541594305398406</v>
      </c>
      <c r="J61">
        <f t="shared" si="19"/>
        <v>0.9441613005092834</v>
      </c>
      <c r="K61">
        <f t="shared" si="20"/>
        <v>1.3608720741191926</v>
      </c>
      <c r="M61">
        <f t="shared" si="21"/>
        <v>0.6541594305398406</v>
      </c>
      <c r="N61">
        <f t="shared" si="22"/>
      </c>
      <c r="O61">
        <f t="shared" si="23"/>
        <v>0.9441613005092834</v>
      </c>
      <c r="P61">
        <f t="shared" si="24"/>
      </c>
      <c r="Q61">
        <f t="shared" si="25"/>
        <v>1.3608720741191926</v>
      </c>
      <c r="R61">
        <f t="shared" si="26"/>
      </c>
    </row>
    <row r="62" spans="1:18" ht="12.75">
      <c r="A62">
        <f>B62</f>
        <v>270</v>
      </c>
      <c r="B62">
        <f t="shared" si="27"/>
        <v>270</v>
      </c>
      <c r="C62">
        <v>0.707</v>
      </c>
      <c r="D62">
        <f t="shared" si="14"/>
        <v>-1.83772268236293E-16</v>
      </c>
      <c r="E62">
        <f t="shared" si="15"/>
        <v>-1</v>
      </c>
      <c r="F62">
        <f t="shared" si="16"/>
        <v>-1</v>
      </c>
      <c r="G62">
        <f t="shared" si="17"/>
        <v>3.67544536472586E-16</v>
      </c>
      <c r="I62">
        <f t="shared" si="18"/>
        <v>0.5773195497566534</v>
      </c>
      <c r="J62">
        <f t="shared" si="19"/>
        <v>0.9022997223688335</v>
      </c>
      <c r="K62">
        <f t="shared" si="20"/>
        <v>1.3113511587725972</v>
      </c>
      <c r="M62">
        <f t="shared" si="21"/>
        <v>0.5773195497566534</v>
      </c>
      <c r="N62">
        <f t="shared" si="22"/>
      </c>
      <c r="O62">
        <f t="shared" si="23"/>
        <v>0.9022997223688335</v>
      </c>
      <c r="P62">
        <f t="shared" si="24"/>
      </c>
      <c r="Q62">
        <f t="shared" si="25"/>
        <v>1.3113511587725972</v>
      </c>
      <c r="R62">
        <f t="shared" si="26"/>
      </c>
    </row>
    <row r="63" spans="2:18" ht="12.75">
      <c r="B63">
        <f t="shared" si="27"/>
        <v>275</v>
      </c>
      <c r="C63">
        <v>0.707</v>
      </c>
      <c r="D63">
        <f t="shared" si="14"/>
        <v>0.08715574274765789</v>
      </c>
      <c r="E63">
        <f t="shared" si="15"/>
        <v>-0.9961946980917455</v>
      </c>
      <c r="F63">
        <f t="shared" si="16"/>
        <v>-0.9848077530122081</v>
      </c>
      <c r="G63">
        <f t="shared" si="17"/>
        <v>-0.17364817766692978</v>
      </c>
      <c r="I63">
        <f t="shared" si="18"/>
        <v>0.5014011600428139</v>
      </c>
      <c r="J63">
        <f t="shared" si="19"/>
        <v>0.8503110595848805</v>
      </c>
      <c r="K63">
        <f t="shared" si="20"/>
        <v>1.2540866872886496</v>
      </c>
      <c r="M63">
        <f t="shared" si="21"/>
        <v>0.5014011600428139</v>
      </c>
      <c r="N63">
        <f t="shared" si="22"/>
      </c>
      <c r="O63">
        <f t="shared" si="23"/>
        <v>0.8503110595848805</v>
      </c>
      <c r="P63">
        <f t="shared" si="24"/>
      </c>
      <c r="Q63">
        <f t="shared" si="25"/>
        <v>1.2540866872886496</v>
      </c>
      <c r="R63">
        <f t="shared" si="26"/>
      </c>
    </row>
    <row r="64" spans="1:18" ht="12.75">
      <c r="A64">
        <f>B64</f>
        <v>280</v>
      </c>
      <c r="B64">
        <f t="shared" si="27"/>
        <v>280</v>
      </c>
      <c r="C64">
        <v>0.707</v>
      </c>
      <c r="D64">
        <f t="shared" si="14"/>
        <v>0.17364817766692997</v>
      </c>
      <c r="E64">
        <f t="shared" si="15"/>
        <v>-0.9848077530122081</v>
      </c>
      <c r="F64">
        <f t="shared" si="16"/>
        <v>-0.9396926207859086</v>
      </c>
      <c r="G64">
        <f t="shared" si="17"/>
        <v>-0.342020143325668</v>
      </c>
      <c r="I64">
        <f t="shared" si="18"/>
        <v>0.4277755069546377</v>
      </c>
      <c r="J64">
        <f t="shared" si="19"/>
        <v>0.7895010793889764</v>
      </c>
      <c r="K64">
        <f t="shared" si="20"/>
        <v>1.189539412838657</v>
      </c>
      <c r="M64">
        <f t="shared" si="21"/>
        <v>0.4277755069546377</v>
      </c>
      <c r="N64">
        <f t="shared" si="22"/>
      </c>
      <c r="O64">
        <f t="shared" si="23"/>
        <v>0.7895010793889764</v>
      </c>
      <c r="P64">
        <f t="shared" si="24"/>
      </c>
      <c r="Q64">
        <f t="shared" si="25"/>
        <v>1.189539412838657</v>
      </c>
      <c r="R64">
        <f t="shared" si="26"/>
      </c>
    </row>
    <row r="65" spans="2:18" ht="12.75">
      <c r="B65">
        <f t="shared" si="27"/>
        <v>285</v>
      </c>
      <c r="C65">
        <v>0.707</v>
      </c>
      <c r="D65">
        <f t="shared" si="14"/>
        <v>0.2588190451025203</v>
      </c>
      <c r="E65">
        <f t="shared" si="15"/>
        <v>-0.9659258262890684</v>
      </c>
      <c r="F65">
        <f t="shared" si="16"/>
        <v>-0.8660254037844392</v>
      </c>
      <c r="G65">
        <f t="shared" si="17"/>
        <v>-0.49999999999999917</v>
      </c>
      <c r="I65">
        <f t="shared" si="18"/>
        <v>0.3576878514880373</v>
      </c>
      <c r="J65">
        <f t="shared" si="19"/>
        <v>0.7213869740562181</v>
      </c>
      <c r="K65">
        <f t="shared" si="20"/>
        <v>1.1182746293874237</v>
      </c>
      <c r="M65">
        <f t="shared" si="21"/>
        <v>0.3576878514880373</v>
      </c>
      <c r="N65">
        <f t="shared" si="22"/>
      </c>
      <c r="O65">
        <f t="shared" si="23"/>
        <v>0.7213869740562181</v>
      </c>
      <c r="P65">
        <f t="shared" si="24"/>
      </c>
      <c r="Q65">
        <f t="shared" si="25"/>
        <v>1.1182746293874237</v>
      </c>
      <c r="R65">
        <f t="shared" si="26"/>
      </c>
    </row>
    <row r="66" spans="1:18" ht="12.75">
      <c r="A66">
        <f>B66</f>
        <v>290</v>
      </c>
      <c r="B66">
        <f t="shared" si="27"/>
        <v>290</v>
      </c>
      <c r="C66">
        <v>0.707</v>
      </c>
      <c r="D66">
        <f t="shared" si="14"/>
        <v>0.342020143325669</v>
      </c>
      <c r="E66">
        <f t="shared" si="15"/>
        <v>-0.9396926207859083</v>
      </c>
      <c r="F66">
        <f t="shared" si="16"/>
        <v>-0.7660444431189777</v>
      </c>
      <c r="G66">
        <f t="shared" si="17"/>
        <v>-0.6427876096865398</v>
      </c>
      <c r="I66">
        <f t="shared" si="18"/>
        <v>0.2922271817811902</v>
      </c>
      <c r="J66">
        <f t="shared" si="19"/>
        <v>0.647653777000474</v>
      </c>
      <c r="K66">
        <f t="shared" si="20"/>
        <v>1.0409556194860325</v>
      </c>
      <c r="M66">
        <f t="shared" si="21"/>
        <v>0.2922271817811902</v>
      </c>
      <c r="N66">
        <f t="shared" si="22"/>
      </c>
      <c r="O66">
        <f t="shared" si="23"/>
        <v>0.647653777000474</v>
      </c>
      <c r="P66">
        <f t="shared" si="24"/>
      </c>
      <c r="Q66">
        <f t="shared" si="25"/>
        <v>1.0409556194860325</v>
      </c>
      <c r="R66">
        <f t="shared" si="26"/>
      </c>
    </row>
    <row r="67" spans="2:18" ht="12.75">
      <c r="B67">
        <f t="shared" si="27"/>
        <v>295</v>
      </c>
      <c r="C67">
        <v>0.707</v>
      </c>
      <c r="D67">
        <f t="shared" si="14"/>
        <v>0.42261826174069883</v>
      </c>
      <c r="E67">
        <f t="shared" si="15"/>
        <v>-0.9063077870366503</v>
      </c>
      <c r="F67">
        <f t="shared" si="16"/>
        <v>-0.6427876096865404</v>
      </c>
      <c r="G67">
        <f t="shared" si="17"/>
        <v>-0.7660444431189771</v>
      </c>
      <c r="I67">
        <f t="shared" si="18"/>
        <v>0.23230104427777432</v>
      </c>
      <c r="J67">
        <f t="shared" si="19"/>
        <v>0.5701060907667731</v>
      </c>
      <c r="K67">
        <f t="shared" si="20"/>
        <v>0.9583349323646844</v>
      </c>
      <c r="M67">
        <f t="shared" si="21"/>
        <v>0.23230104427777432</v>
      </c>
      <c r="N67">
        <f t="shared" si="22"/>
      </c>
      <c r="O67">
        <f t="shared" si="23"/>
        <v>0.5701060907667731</v>
      </c>
      <c r="P67">
        <f t="shared" si="24"/>
      </c>
      <c r="Q67">
        <f t="shared" si="25"/>
        <v>0.9583349323646844</v>
      </c>
      <c r="R67">
        <f t="shared" si="26"/>
      </c>
    </row>
    <row r="68" spans="1:18" ht="12.75">
      <c r="A68">
        <f>B68</f>
        <v>300</v>
      </c>
      <c r="B68">
        <f t="shared" si="27"/>
        <v>300</v>
      </c>
      <c r="C68">
        <v>0.707</v>
      </c>
      <c r="D68">
        <f t="shared" si="14"/>
        <v>0.5000000000000001</v>
      </c>
      <c r="E68">
        <f t="shared" si="15"/>
        <v>-0.8660254037844386</v>
      </c>
      <c r="F68">
        <f t="shared" si="16"/>
        <v>-0.49999999999999983</v>
      </c>
      <c r="G68">
        <f t="shared" si="17"/>
        <v>-0.8660254037844387</v>
      </c>
      <c r="I68">
        <f t="shared" si="18"/>
        <v>0.1786161988208262</v>
      </c>
      <c r="J68">
        <f t="shared" si="19"/>
        <v>0.49061657136604064</v>
      </c>
      <c r="K68">
        <f t="shared" si="20"/>
        <v>0.8712436703349576</v>
      </c>
      <c r="M68">
        <f t="shared" si="21"/>
        <v>0.1786161988208262</v>
      </c>
      <c r="N68">
        <f t="shared" si="22"/>
      </c>
      <c r="O68">
        <f t="shared" si="23"/>
        <v>0.49061657136604064</v>
      </c>
      <c r="P68">
        <f t="shared" si="24"/>
      </c>
      <c r="Q68">
        <f t="shared" si="25"/>
        <v>0.8712436703349576</v>
      </c>
      <c r="R68">
        <f t="shared" si="26"/>
      </c>
    </row>
    <row r="69" spans="2:18" ht="12.75">
      <c r="B69">
        <f t="shared" si="27"/>
        <v>305</v>
      </c>
      <c r="C69">
        <v>0.707</v>
      </c>
      <c r="D69">
        <f t="shared" si="14"/>
        <v>0.573576436351046</v>
      </c>
      <c r="E69">
        <f t="shared" si="15"/>
        <v>-0.8191520442889918</v>
      </c>
      <c r="F69">
        <f t="shared" si="16"/>
        <v>-0.34202014332566877</v>
      </c>
      <c r="G69">
        <f t="shared" si="17"/>
        <v>-0.9396926207859084</v>
      </c>
      <c r="I69">
        <f t="shared" si="18"/>
        <v>0.13166562282386168</v>
      </c>
      <c r="J69">
        <f t="shared" si="19"/>
        <v>0.41107270899081544</v>
      </c>
      <c r="K69">
        <f t="shared" si="20"/>
        <v>0.780579016542961</v>
      </c>
      <c r="M69">
        <f t="shared" si="21"/>
        <v>0.13166562282386168</v>
      </c>
      <c r="N69">
        <f t="shared" si="22"/>
      </c>
      <c r="O69">
        <f t="shared" si="23"/>
        <v>0.41107270899081544</v>
      </c>
      <c r="P69">
        <f t="shared" si="24"/>
      </c>
      <c r="Q69">
        <f t="shared" si="25"/>
        <v>0.780579016542961</v>
      </c>
      <c r="R69">
        <f t="shared" si="26"/>
      </c>
    </row>
    <row r="70" spans="1:18" ht="12.75">
      <c r="A70">
        <f>B70</f>
        <v>310</v>
      </c>
      <c r="B70">
        <f t="shared" si="27"/>
        <v>310</v>
      </c>
      <c r="C70">
        <v>0.707</v>
      </c>
      <c r="D70">
        <f t="shared" si="14"/>
        <v>0.6427876096865393</v>
      </c>
      <c r="E70">
        <f t="shared" si="15"/>
        <v>-0.7660444431189781</v>
      </c>
      <c r="F70">
        <f t="shared" si="16"/>
        <v>-0.17364817766693058</v>
      </c>
      <c r="G70">
        <f t="shared" si="17"/>
        <v>-0.984807753012208</v>
      </c>
      <c r="I70">
        <f t="shared" si="18"/>
        <v>0.09172219486280142</v>
      </c>
      <c r="J70">
        <f t="shared" si="19"/>
        <v>0.33332349414270634</v>
      </c>
      <c r="K70">
        <f t="shared" si="20"/>
        <v>0.6872902857698638</v>
      </c>
      <c r="M70">
        <f t="shared" si="21"/>
        <v>0.09172219486280142</v>
      </c>
      <c r="N70">
        <f t="shared" si="22"/>
      </c>
      <c r="O70">
        <f t="shared" si="23"/>
        <v>0.33332349414270634</v>
      </c>
      <c r="P70">
        <f t="shared" si="24"/>
      </c>
      <c r="Q70">
        <f t="shared" si="25"/>
        <v>0.6872902857698638</v>
      </c>
      <c r="R70">
        <f t="shared" si="26"/>
      </c>
    </row>
    <row r="71" spans="2:18" ht="12.75">
      <c r="B71">
        <f t="shared" si="27"/>
        <v>315</v>
      </c>
      <c r="C71">
        <v>0.707</v>
      </c>
      <c r="D71">
        <f t="shared" si="14"/>
        <v>0.7071067811865474</v>
      </c>
      <c r="E71">
        <f t="shared" si="15"/>
        <v>-0.7071067811865477</v>
      </c>
      <c r="F71">
        <f t="shared" si="16"/>
        <v>-4.28801959218017E-16</v>
      </c>
      <c r="G71">
        <f t="shared" si="17"/>
        <v>-1</v>
      </c>
      <c r="I71">
        <f t="shared" si="18"/>
        <v>0.05883918368302818</v>
      </c>
      <c r="J71">
        <f t="shared" si="19"/>
        <v>0.2591275591258897</v>
      </c>
      <c r="K71">
        <f t="shared" si="20"/>
        <v>0.5923638208125097</v>
      </c>
      <c r="M71">
        <f t="shared" si="21"/>
        <v>0.05883918368302818</v>
      </c>
      <c r="N71">
        <f t="shared" si="22"/>
      </c>
      <c r="O71">
        <f t="shared" si="23"/>
        <v>0.2591275591258897</v>
      </c>
      <c r="P71">
        <f t="shared" si="24"/>
      </c>
      <c r="Q71">
        <f t="shared" si="25"/>
        <v>0.5923638208125097</v>
      </c>
      <c r="R71">
        <f t="shared" si="26"/>
      </c>
    </row>
    <row r="72" spans="1:18" ht="12.75">
      <c r="A72">
        <f>B72</f>
        <v>320</v>
      </c>
      <c r="B72">
        <f t="shared" si="27"/>
        <v>320</v>
      </c>
      <c r="C72">
        <v>0.707</v>
      </c>
      <c r="D72">
        <f aca="true" t="shared" si="28" ref="D72:D79">COS(B72/180*PI())</f>
        <v>0.7660444431189778</v>
      </c>
      <c r="E72">
        <f aca="true" t="shared" si="29" ref="E72:E79">SIN(B72/180*PI())</f>
        <v>-0.6427876096865396</v>
      </c>
      <c r="F72">
        <f aca="true" t="shared" si="30" ref="F72:F79">COS(2*B72/180*PI())</f>
        <v>0.17364817766692972</v>
      </c>
      <c r="G72">
        <f aca="true" t="shared" si="31" ref="G72:G79">SIN(2*B72/180*PI())</f>
        <v>-0.9848077530122081</v>
      </c>
      <c r="I72">
        <f aca="true" t="shared" si="32" ref="I72:I79">C72*C$3+D72*D$3+E72*E$3+F72*F$3+G72*G$3</f>
        <v>0.03285746094006489</v>
      </c>
      <c r="J72">
        <f aca="true" t="shared" si="33" ref="J72:J79">C72*C$4+D72*D$4+E72*E$4+F72*F$4+G72*G$4</f>
        <v>0.1901043377070559</v>
      </c>
      <c r="K72">
        <f aca="true" t="shared" si="34" ref="K72:K79">C72*C$5+D72*D$5+E72*E$5+F72*F$5+G72*G$5</f>
        <v>0.4968070887839113</v>
      </c>
      <c r="M72">
        <f aca="true" t="shared" si="35" ref="M72:M79">IF(I72&gt;0,I72,"")</f>
        <v>0.03285746094006489</v>
      </c>
      <c r="N72">
        <f aca="true" t="shared" si="36" ref="N72:N79">IF(I72&lt;=0,-I72,"")</f>
      </c>
      <c r="O72">
        <f aca="true" t="shared" si="37" ref="O72:O79">IF(J72&gt;0,J72,"")</f>
        <v>0.1901043377070559</v>
      </c>
      <c r="P72">
        <f aca="true" t="shared" si="38" ref="P72:P79">IF(J72&lt;=0,-J72,"")</f>
      </c>
      <c r="Q72">
        <f aca="true" t="shared" si="39" ref="Q72:Q79">IF(K72&gt;0,K72,"")</f>
        <v>0.4968070887839113</v>
      </c>
      <c r="R72">
        <f aca="true" t="shared" si="40" ref="R72:R79">IF(K72&lt;=0,-K72,"")</f>
      </c>
    </row>
    <row r="73" spans="2:18" ht="12.75">
      <c r="B73">
        <f aca="true" t="shared" si="41" ref="B73:B79">B72+5</f>
        <v>325</v>
      </c>
      <c r="C73">
        <v>0.707</v>
      </c>
      <c r="D73">
        <f t="shared" si="28"/>
        <v>0.8191520442889916</v>
      </c>
      <c r="E73">
        <f t="shared" si="29"/>
        <v>-0.5735764363510465</v>
      </c>
      <c r="F73">
        <f t="shared" si="30"/>
        <v>0.34202014332566794</v>
      </c>
      <c r="G73">
        <f t="shared" si="31"/>
        <v>-0.9396926207859086</v>
      </c>
      <c r="I73">
        <f t="shared" si="32"/>
        <v>0.013419151306992644</v>
      </c>
      <c r="J73">
        <f t="shared" si="33"/>
        <v>0.12768969196153188</v>
      </c>
      <c r="K73">
        <f t="shared" si="34"/>
        <v>0.4016323535100593</v>
      </c>
      <c r="M73">
        <f t="shared" si="35"/>
        <v>0.013419151306992644</v>
      </c>
      <c r="N73">
        <f t="shared" si="36"/>
      </c>
      <c r="O73">
        <f t="shared" si="37"/>
        <v>0.12768969196153188</v>
      </c>
      <c r="P73">
        <f t="shared" si="38"/>
      </c>
      <c r="Q73">
        <f t="shared" si="39"/>
        <v>0.4016323535100593</v>
      </c>
      <c r="R73">
        <f t="shared" si="40"/>
      </c>
    </row>
    <row r="74" spans="1:18" ht="12.75">
      <c r="A74">
        <f>B74</f>
        <v>330</v>
      </c>
      <c r="B74">
        <f t="shared" si="41"/>
        <v>330</v>
      </c>
      <c r="C74">
        <v>0.707</v>
      </c>
      <c r="D74">
        <f t="shared" si="28"/>
        <v>0.8660254037844384</v>
      </c>
      <c r="E74">
        <f t="shared" si="29"/>
        <v>-0.5000000000000004</v>
      </c>
      <c r="F74">
        <f t="shared" si="30"/>
        <v>0.4999999999999991</v>
      </c>
      <c r="G74">
        <f t="shared" si="31"/>
        <v>-0.8660254037844392</v>
      </c>
      <c r="I74">
        <f t="shared" si="32"/>
        <v>-1.2761891026252803E-05</v>
      </c>
      <c r="J74">
        <f t="shared" si="33"/>
        <v>0.07309731778299494</v>
      </c>
      <c r="K74">
        <f t="shared" si="34"/>
        <v>0.30784031142084844</v>
      </c>
      <c r="M74">
        <f t="shared" si="35"/>
      </c>
      <c r="N74">
        <f t="shared" si="36"/>
        <v>1.2761891026252803E-05</v>
      </c>
      <c r="O74">
        <f t="shared" si="37"/>
        <v>0.07309731778299494</v>
      </c>
      <c r="P74">
        <f t="shared" si="38"/>
      </c>
      <c r="Q74">
        <f t="shared" si="39"/>
        <v>0.30784031142084844</v>
      </c>
      <c r="R74">
        <f t="shared" si="40"/>
      </c>
    </row>
    <row r="75" spans="2:18" ht="12.75">
      <c r="B75">
        <f t="shared" si="41"/>
        <v>335</v>
      </c>
      <c r="C75">
        <v>0.707</v>
      </c>
      <c r="D75">
        <f t="shared" si="28"/>
        <v>0.90630778703665</v>
      </c>
      <c r="E75">
        <f t="shared" si="29"/>
        <v>-0.4226182617406992</v>
      </c>
      <c r="F75">
        <f t="shared" si="30"/>
        <v>0.6427876096865397</v>
      </c>
      <c r="G75">
        <f t="shared" si="31"/>
        <v>-0.7660444431189777</v>
      </c>
      <c r="I75">
        <f t="shared" si="32"/>
        <v>-0.008129537676477505</v>
      </c>
      <c r="J75">
        <f t="shared" si="33"/>
        <v>0.027287063423227537</v>
      </c>
      <c r="K75">
        <f t="shared" si="34"/>
        <v>0.21640407861075872</v>
      </c>
      <c r="M75">
        <f t="shared" si="35"/>
      </c>
      <c r="N75">
        <f t="shared" si="36"/>
        <v>0.008129537676477505</v>
      </c>
      <c r="O75">
        <f t="shared" si="37"/>
        <v>0.027287063423227537</v>
      </c>
      <c r="P75">
        <f t="shared" si="38"/>
      </c>
      <c r="Q75">
        <f t="shared" si="39"/>
        <v>0.21640407861075872</v>
      </c>
      <c r="R75">
        <f t="shared" si="40"/>
      </c>
    </row>
    <row r="76" spans="1:18" ht="12.75">
      <c r="A76">
        <f>B76</f>
        <v>340</v>
      </c>
      <c r="B76">
        <f t="shared" si="41"/>
        <v>340</v>
      </c>
      <c r="C76">
        <v>0.707</v>
      </c>
      <c r="D76">
        <f t="shared" si="28"/>
        <v>0.9396926207859081</v>
      </c>
      <c r="E76">
        <f t="shared" si="29"/>
        <v>-0.34202014332566943</v>
      </c>
      <c r="F76">
        <f t="shared" si="30"/>
        <v>0.7660444431189771</v>
      </c>
      <c r="G76">
        <f t="shared" si="31"/>
        <v>-0.6427876096865405</v>
      </c>
      <c r="I76">
        <f t="shared" si="32"/>
        <v>-0.011747306911354699</v>
      </c>
      <c r="J76">
        <f t="shared" si="33"/>
        <v>-0.009058915858219801</v>
      </c>
      <c r="K76">
        <f t="shared" si="34"/>
        <v>0.12825390607710246</v>
      </c>
      <c r="M76">
        <f t="shared" si="35"/>
      </c>
      <c r="N76">
        <f t="shared" si="36"/>
        <v>0.011747306911354699</v>
      </c>
      <c r="O76">
        <f t="shared" si="37"/>
      </c>
      <c r="P76">
        <f t="shared" si="38"/>
        <v>0.009058915858219801</v>
      </c>
      <c r="Q76">
        <f t="shared" si="39"/>
        <v>0.12825390607710246</v>
      </c>
      <c r="R76">
        <f t="shared" si="40"/>
      </c>
    </row>
    <row r="77" spans="2:18" ht="12.75">
      <c r="B77">
        <f t="shared" si="41"/>
        <v>345</v>
      </c>
      <c r="C77">
        <v>0.707</v>
      </c>
      <c r="D77">
        <f t="shared" si="28"/>
        <v>0.9659258262890683</v>
      </c>
      <c r="E77">
        <f t="shared" si="29"/>
        <v>-0.2588190451025207</v>
      </c>
      <c r="F77">
        <f t="shared" si="30"/>
        <v>0.8660254037844387</v>
      </c>
      <c r="G77">
        <f t="shared" si="31"/>
        <v>-0.4999999999999999</v>
      </c>
      <c r="I77">
        <f t="shared" si="32"/>
        <v>-0.011774186366741157</v>
      </c>
      <c r="J77">
        <f t="shared" si="33"/>
        <v>-0.03555148298752743</v>
      </c>
      <c r="K77">
        <f t="shared" si="34"/>
        <v>0.04426297885424023</v>
      </c>
      <c r="M77">
        <f t="shared" si="35"/>
      </c>
      <c r="N77">
        <f t="shared" si="36"/>
        <v>0.011774186366741157</v>
      </c>
      <c r="O77">
        <f t="shared" si="37"/>
      </c>
      <c r="P77">
        <f t="shared" si="38"/>
        <v>0.03555148298752743</v>
      </c>
      <c r="Q77">
        <f t="shared" si="39"/>
        <v>0.04426297885424023</v>
      </c>
      <c r="R77">
        <f t="shared" si="40"/>
      </c>
    </row>
    <row r="78" spans="1:18" ht="12.75">
      <c r="A78">
        <f>B78</f>
        <v>350</v>
      </c>
      <c r="B78">
        <f t="shared" si="41"/>
        <v>350</v>
      </c>
      <c r="C78">
        <v>0.707</v>
      </c>
      <c r="D78">
        <f t="shared" si="28"/>
        <v>0.984807753012208</v>
      </c>
      <c r="E78">
        <f t="shared" si="29"/>
        <v>-0.1736481776669304</v>
      </c>
      <c r="F78">
        <f t="shared" si="30"/>
        <v>0.9396926207859083</v>
      </c>
      <c r="G78">
        <f t="shared" si="31"/>
        <v>-0.3420201433256688</v>
      </c>
      <c r="I78">
        <f t="shared" si="32"/>
        <v>-0.009174938148604789</v>
      </c>
      <c r="J78">
        <f t="shared" si="33"/>
        <v>-0.052100899575574386</v>
      </c>
      <c r="K78">
        <f t="shared" si="34"/>
        <v>-0.03476537650819665</v>
      </c>
      <c r="M78">
        <f t="shared" si="35"/>
      </c>
      <c r="N78">
        <f t="shared" si="36"/>
        <v>0.009174938148604789</v>
      </c>
      <c r="O78">
        <f t="shared" si="37"/>
      </c>
      <c r="P78">
        <f t="shared" si="38"/>
        <v>0.052100899575574386</v>
      </c>
      <c r="Q78">
        <f t="shared" si="39"/>
      </c>
      <c r="R78">
        <f t="shared" si="40"/>
        <v>0.03476537650819665</v>
      </c>
    </row>
    <row r="79" spans="2:18" ht="12.75">
      <c r="B79">
        <f t="shared" si="41"/>
        <v>355</v>
      </c>
      <c r="C79">
        <v>0.707</v>
      </c>
      <c r="D79">
        <f t="shared" si="28"/>
        <v>0.9961946980917455</v>
      </c>
      <c r="E79">
        <f t="shared" si="29"/>
        <v>-0.08715574274765832</v>
      </c>
      <c r="F79">
        <f t="shared" si="30"/>
        <v>0.984807753012208</v>
      </c>
      <c r="G79">
        <f t="shared" si="31"/>
        <v>-0.17364817766693064</v>
      </c>
      <c r="I79">
        <f t="shared" si="32"/>
        <v>-0.00493430725151453</v>
      </c>
      <c r="J79">
        <f t="shared" si="33"/>
        <v>-0.058914109280457296</v>
      </c>
      <c r="K79">
        <f t="shared" si="34"/>
        <v>-0.10810879198910864</v>
      </c>
      <c r="M79">
        <f t="shared" si="35"/>
      </c>
      <c r="N79">
        <f t="shared" si="36"/>
        <v>0.00493430725151453</v>
      </c>
      <c r="O79">
        <f t="shared" si="37"/>
      </c>
      <c r="P79">
        <f t="shared" si="38"/>
        <v>0.058914109280457296</v>
      </c>
      <c r="Q79">
        <f t="shared" si="39"/>
      </c>
      <c r="R79">
        <f t="shared" si="40"/>
        <v>0.10810879198910864</v>
      </c>
    </row>
    <row r="108" ht="12.75">
      <c r="A108">
        <f>A98+10</f>
        <v>10</v>
      </c>
    </row>
    <row r="118" ht="12.75">
      <c r="A118">
        <f>A108+10</f>
        <v>20</v>
      </c>
    </row>
    <row r="128" ht="12.75">
      <c r="A128">
        <f>A118+10</f>
        <v>30</v>
      </c>
    </row>
    <row r="138" ht="12.75">
      <c r="A138">
        <f>A128+10</f>
        <v>40</v>
      </c>
    </row>
    <row r="148" ht="12.75">
      <c r="A148">
        <f>A138+10</f>
        <v>50</v>
      </c>
    </row>
    <row r="158" ht="12.75">
      <c r="A158">
        <f>A148+10</f>
        <v>60</v>
      </c>
    </row>
    <row r="168" ht="12.75">
      <c r="A168">
        <f>A158+10</f>
        <v>70</v>
      </c>
    </row>
    <row r="178" ht="12.75">
      <c r="A178">
        <f>A168+10</f>
        <v>80</v>
      </c>
    </row>
    <row r="188" ht="12.75">
      <c r="A188">
        <f>A178+10</f>
        <v>90</v>
      </c>
    </row>
    <row r="198" ht="12.75">
      <c r="A198">
        <f>A188+10</f>
        <v>100</v>
      </c>
    </row>
    <row r="208" ht="12.75">
      <c r="A208">
        <f>A198+10</f>
        <v>110</v>
      </c>
    </row>
    <row r="218" ht="12.75">
      <c r="A218">
        <f>A208+10</f>
        <v>120</v>
      </c>
    </row>
    <row r="228" ht="12.75">
      <c r="A228">
        <f>A218+10</f>
        <v>130</v>
      </c>
    </row>
    <row r="238" ht="12.75">
      <c r="A238">
        <f>A228+10</f>
        <v>140</v>
      </c>
    </row>
    <row r="248" ht="12.75">
      <c r="A248">
        <f>A238+10</f>
        <v>150</v>
      </c>
    </row>
    <row r="258" ht="12.75">
      <c r="A258">
        <f>A248+10</f>
        <v>160</v>
      </c>
    </row>
    <row r="268" ht="12.75">
      <c r="A268">
        <f>A258+10</f>
        <v>170</v>
      </c>
    </row>
    <row r="278" ht="12.75">
      <c r="A278">
        <f>A268+10</f>
        <v>180</v>
      </c>
    </row>
    <row r="288" ht="12.75">
      <c r="A288">
        <f>A278+10</f>
        <v>190</v>
      </c>
    </row>
    <row r="298" ht="12.75">
      <c r="A298">
        <f>A288+10</f>
        <v>200</v>
      </c>
    </row>
    <row r="308" ht="12.75">
      <c r="A308">
        <f>A298+10</f>
        <v>210</v>
      </c>
    </row>
    <row r="318" ht="12.75">
      <c r="A318">
        <f>A308+10</f>
        <v>220</v>
      </c>
    </row>
    <row r="328" ht="12.75">
      <c r="A328">
        <f>A318+10</f>
        <v>230</v>
      </c>
    </row>
    <row r="338" ht="12.75">
      <c r="A338">
        <f>A328+10</f>
        <v>240</v>
      </c>
    </row>
    <row r="348" ht="12.75">
      <c r="A348">
        <f>A338+10</f>
        <v>250</v>
      </c>
    </row>
    <row r="358" ht="12.75">
      <c r="A358">
        <f>A348+10</f>
        <v>260</v>
      </c>
    </row>
    <row r="368" ht="12.75">
      <c r="A368">
        <f>A358+10</f>
        <v>270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2006-11-05T15:20:45Z</dcterms:created>
  <dcterms:modified xsi:type="dcterms:W3CDTF">2006-11-06T10:11:27Z</dcterms:modified>
  <cp:category/>
  <cp:version/>
  <cp:contentType/>
  <cp:contentStatus/>
</cp:coreProperties>
</file>