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custica_Illuminotecnica_2015\XLS-2019\"/>
    </mc:Choice>
  </mc:AlternateContent>
  <bookViews>
    <workbookView xWindow="1170" yWindow="0" windowWidth="14160" windowHeight="8220"/>
  </bookViews>
  <sheets>
    <sheet name="Sheet1" sheetId="1" r:id="rId1"/>
  </sheets>
  <definedNames>
    <definedName name="A">Sheet1!$E$11</definedName>
    <definedName name="V">Sheet1!$B$2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  <c r="E6" i="1"/>
  <c r="E7" i="1"/>
  <c r="E8" i="1"/>
  <c r="E9" i="1"/>
  <c r="E10" i="1"/>
  <c r="E5" i="1"/>
  <c r="B10" i="1"/>
  <c r="B9" i="1"/>
  <c r="B7" i="1"/>
  <c r="B8" i="1"/>
  <c r="B6" i="1"/>
  <c r="B5" i="1"/>
  <c r="B2" i="1"/>
</calcChain>
</file>

<file path=xl/sharedStrings.xml><?xml version="1.0" encoding="utf-8"?>
<sst xmlns="http://schemas.openxmlformats.org/spreadsheetml/2006/main" count="25" uniqueCount="25">
  <si>
    <t>Calcolo tempo di riverbero con formula di Sabine</t>
  </si>
  <si>
    <t>Volume =</t>
  </si>
  <si>
    <t>m3</t>
  </si>
  <si>
    <t>Superficie</t>
  </si>
  <si>
    <t>Area (m2)</t>
  </si>
  <si>
    <t>Alfa</t>
  </si>
  <si>
    <t>Pavimento</t>
  </si>
  <si>
    <t>Materiale</t>
  </si>
  <si>
    <t>Cemento</t>
  </si>
  <si>
    <t>Soffitto</t>
  </si>
  <si>
    <t>Calcestruzzo</t>
  </si>
  <si>
    <t>Pareti</t>
  </si>
  <si>
    <t>Vetrate</t>
  </si>
  <si>
    <t>Cartongesso</t>
  </si>
  <si>
    <t>Vetro</t>
  </si>
  <si>
    <t>Banchi</t>
  </si>
  <si>
    <t>Metallo+legno</t>
  </si>
  <si>
    <t>Persone</t>
  </si>
  <si>
    <t>Corpi umani</t>
  </si>
  <si>
    <t>Ai</t>
  </si>
  <si>
    <t>A tot =</t>
  </si>
  <si>
    <t>m2</t>
  </si>
  <si>
    <t>Formuladi Sabine</t>
  </si>
  <si>
    <t>T60 = 0.16*V/A =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</si>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</sst>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72" zoomScaleNormal="172" workbookViewId="0">
      <selection activeCell="F14" sqref="F14"/>
    </sheetView>
  </sheetViews>
  <sheetFormatPr defaultRowHeight="15" x14ac:dyDescent="0.25"/>
  <cols>
    <col min="1" max="1" width="13.28515625" customWidth="1"/>
    <col min="4" max="4" width="13.5703125" customWidth="1"/>
  </cols>
  <sheetData>
    <row r="1" spans="1:6" x14ac:dyDescent="0.25">
      <c r="A1" t="s">
        <v>0</v>
      </c>
    </row>
    <row r="2" spans="1:6" x14ac:dyDescent="0.25">
      <c r="A2" t="s">
        <v>1</v>
      </c>
      <c r="B2">
        <f>12*10*4</f>
        <v>480</v>
      </c>
      <c r="C2" t="s">
        <v>2</v>
      </c>
    </row>
    <row r="4" spans="1:6" x14ac:dyDescent="0.25">
      <c r="A4" t="s">
        <v>3</v>
      </c>
      <c r="B4" t="s">
        <v>4</v>
      </c>
      <c r="C4" s="1" t="s">
        <v>5</v>
      </c>
      <c r="D4" t="s">
        <v>7</v>
      </c>
      <c r="E4" t="s">
        <v>19</v>
      </c>
    </row>
    <row r="5" spans="1:6" x14ac:dyDescent="0.25">
      <c r="A5" t="s">
        <v>6</v>
      </c>
      <c r="B5">
        <f>12*10</f>
        <v>120</v>
      </c>
      <c r="C5">
        <v>0.05</v>
      </c>
      <c r="D5" t="s">
        <v>8</v>
      </c>
      <c r="E5">
        <f>B5*C5</f>
        <v>6</v>
      </c>
    </row>
    <row r="6" spans="1:6" x14ac:dyDescent="0.25">
      <c r="A6" t="s">
        <v>9</v>
      </c>
      <c r="B6">
        <f>B5*2</f>
        <v>240</v>
      </c>
      <c r="C6">
        <v>0.05</v>
      </c>
      <c r="D6" t="s">
        <v>10</v>
      </c>
      <c r="E6">
        <f t="shared" ref="E6:E10" si="0">B6*C6</f>
        <v>12</v>
      </c>
    </row>
    <row r="7" spans="1:6" x14ac:dyDescent="0.25">
      <c r="A7" t="s">
        <v>11</v>
      </c>
      <c r="B7">
        <f>2*(12+10)*4-B8</f>
        <v>135.36000000000001</v>
      </c>
      <c r="C7">
        <v>0.1</v>
      </c>
      <c r="D7" t="s">
        <v>13</v>
      </c>
      <c r="E7">
        <f t="shared" si="0"/>
        <v>13.536000000000001</v>
      </c>
    </row>
    <row r="8" spans="1:6" x14ac:dyDescent="0.25">
      <c r="A8" t="s">
        <v>12</v>
      </c>
      <c r="B8">
        <f>8*4+3*1.2*2.4</f>
        <v>40.64</v>
      </c>
      <c r="C8">
        <v>0.02</v>
      </c>
      <c r="D8" t="s">
        <v>14</v>
      </c>
      <c r="E8">
        <f t="shared" si="0"/>
        <v>0.81280000000000008</v>
      </c>
    </row>
    <row r="9" spans="1:6" x14ac:dyDescent="0.25">
      <c r="A9" t="s">
        <v>15</v>
      </c>
      <c r="B9">
        <f>16*3.6*1</f>
        <v>57.6</v>
      </c>
      <c r="C9">
        <v>0.06</v>
      </c>
      <c r="D9" t="s">
        <v>16</v>
      </c>
      <c r="E9">
        <f t="shared" si="0"/>
        <v>3.456</v>
      </c>
    </row>
    <row r="10" spans="1:6" x14ac:dyDescent="0.25">
      <c r="A10" t="s">
        <v>17</v>
      </c>
      <c r="B10">
        <f>50*1.8</f>
        <v>90</v>
      </c>
      <c r="C10">
        <v>0.5</v>
      </c>
      <c r="D10" t="s">
        <v>18</v>
      </c>
      <c r="E10">
        <f t="shared" si="0"/>
        <v>45</v>
      </c>
    </row>
    <row r="11" spans="1:6" x14ac:dyDescent="0.25">
      <c r="D11" t="s">
        <v>20</v>
      </c>
      <c r="E11">
        <f>SUM(E5:E10)</f>
        <v>80.8048</v>
      </c>
      <c r="F11" t="s">
        <v>21</v>
      </c>
    </row>
    <row r="13" spans="1:6" x14ac:dyDescent="0.25">
      <c r="A13" t="s">
        <v>22</v>
      </c>
      <c r="C13" t="s">
        <v>23</v>
      </c>
      <c r="E13">
        <f>0.16*V/A</f>
        <v>0.9504385878066649</v>
      </c>
      <c r="F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2019-03-21T17:24:03Z</dcterms:created>
  <dcterms:modified xsi:type="dcterms:W3CDTF">2019-03-21T17:35:00Z</dcterms:modified>
</cp:coreProperties>
</file>