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Acustica_Illuminotecnica_2015\XLS\"/>
    </mc:Choice>
  </mc:AlternateContent>
  <bookViews>
    <workbookView xWindow="1032" yWindow="0" windowWidth="11256" windowHeight="6252"/>
  </bookViews>
  <sheets>
    <sheet name="Sheet1" sheetId="1" r:id="rId1"/>
  </sheets>
  <definedNames>
    <definedName name="Eta">Sheet1!$G$13</definedName>
    <definedName name="Ex">Sheet1!$B$3</definedName>
    <definedName name="rr">Sheet1!$D$9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4" i="1"/>
  <c r="G11" i="1"/>
  <c r="G6" i="1"/>
</calcChain>
</file>

<file path=xl/sharedStrings.xml><?xml version="1.0" encoding="utf-8"?>
<sst xmlns="http://schemas.openxmlformats.org/spreadsheetml/2006/main" count="26" uniqueCount="20">
  <si>
    <t>Esercizio Illuminazione Diretta</t>
  </si>
  <si>
    <t>Ex =</t>
  </si>
  <si>
    <t>Lux</t>
  </si>
  <si>
    <t>r =</t>
  </si>
  <si>
    <t>m</t>
  </si>
  <si>
    <t>Ipotesi 1: omnidirezionale</t>
  </si>
  <si>
    <t>Phi = E*S = E*4*pi*r^2</t>
  </si>
  <si>
    <t xml:space="preserve">Phi = </t>
  </si>
  <si>
    <t>lm</t>
  </si>
  <si>
    <t>Ipotesi 2: con riflettore</t>
  </si>
  <si>
    <t>Omega =</t>
  </si>
  <si>
    <t>Sterad</t>
  </si>
  <si>
    <t>4*pi</t>
  </si>
  <si>
    <t>sterad</t>
  </si>
  <si>
    <t>Phi = E*S = E*pi*r^2</t>
  </si>
  <si>
    <t>Eta =</t>
  </si>
  <si>
    <t>lm/watt</t>
  </si>
  <si>
    <t>Potenza =</t>
  </si>
  <si>
    <t>W</t>
  </si>
  <si>
    <t>Phi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</si>
</sst>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5</xdr:row>
      <xdr:rowOff>106680</xdr:rowOff>
    </xdr:from>
    <xdr:to>
      <xdr:col>1</xdr:col>
      <xdr:colOff>419100</xdr:colOff>
      <xdr:row>7</xdr:row>
      <xdr:rowOff>30480</xdr:rowOff>
    </xdr:to>
    <xdr:sp macro="" textlink="">
      <xdr:nvSpPr>
        <xdr:cNvPr id="2" name="Oval 1"/>
        <xdr:cNvSpPr/>
      </xdr:nvSpPr>
      <xdr:spPr>
        <a:xfrm>
          <a:off x="777240" y="944880"/>
          <a:ext cx="251460" cy="2590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175260</xdr:colOff>
      <xdr:row>11</xdr:row>
      <xdr:rowOff>53340</xdr:rowOff>
    </xdr:from>
    <xdr:to>
      <xdr:col>2</xdr:col>
      <xdr:colOff>441960</xdr:colOff>
      <xdr:row>13</xdr:row>
      <xdr:rowOff>106680</xdr:rowOff>
    </xdr:to>
    <xdr:sp macro="" textlink="">
      <xdr:nvSpPr>
        <xdr:cNvPr id="3" name="Round Single Corner Rectangle 2"/>
        <xdr:cNvSpPr/>
      </xdr:nvSpPr>
      <xdr:spPr>
        <a:xfrm>
          <a:off x="175260" y="1897380"/>
          <a:ext cx="1485900" cy="388620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548640</xdr:colOff>
      <xdr:row>6</xdr:row>
      <xdr:rowOff>76200</xdr:rowOff>
    </xdr:from>
    <xdr:to>
      <xdr:col>1</xdr:col>
      <xdr:colOff>548640</xdr:colOff>
      <xdr:row>11</xdr:row>
      <xdr:rowOff>30480</xdr:rowOff>
    </xdr:to>
    <xdr:cxnSp macro="">
      <xdr:nvCxnSpPr>
        <xdr:cNvPr id="5" name="Straight Arrow Connector 4"/>
        <xdr:cNvCxnSpPr/>
      </xdr:nvCxnSpPr>
      <xdr:spPr>
        <a:xfrm>
          <a:off x="1158240" y="1082040"/>
          <a:ext cx="0" cy="7924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396240</xdr:colOff>
      <xdr:row>3</xdr:row>
      <xdr:rowOff>167448</xdr:rowOff>
    </xdr:from>
    <xdr:to>
      <xdr:col>2</xdr:col>
      <xdr:colOff>151414</xdr:colOff>
      <xdr:row>6</xdr:row>
      <xdr:rowOff>137160</xdr:rowOff>
    </xdr:to>
    <xdr:sp macro="" textlink="">
      <xdr:nvSpPr>
        <xdr:cNvPr id="8" name="Freeform 7"/>
        <xdr:cNvSpPr/>
      </xdr:nvSpPr>
      <xdr:spPr>
        <a:xfrm>
          <a:off x="396240" y="670368"/>
          <a:ext cx="974374" cy="472632"/>
        </a:xfrm>
        <a:custGeom>
          <a:avLst/>
          <a:gdLst>
            <a:gd name="connsiteX0" fmla="*/ 0 w 974374"/>
            <a:gd name="connsiteY0" fmla="*/ 472632 h 472632"/>
            <a:gd name="connsiteX1" fmla="*/ 83820 w 974374"/>
            <a:gd name="connsiteY1" fmla="*/ 244032 h 472632"/>
            <a:gd name="connsiteX2" fmla="*/ 297180 w 974374"/>
            <a:gd name="connsiteY2" fmla="*/ 68772 h 472632"/>
            <a:gd name="connsiteX3" fmla="*/ 502920 w 974374"/>
            <a:gd name="connsiteY3" fmla="*/ 192 h 472632"/>
            <a:gd name="connsiteX4" fmla="*/ 716280 w 974374"/>
            <a:gd name="connsiteY4" fmla="*/ 53532 h 472632"/>
            <a:gd name="connsiteX5" fmla="*/ 876300 w 974374"/>
            <a:gd name="connsiteY5" fmla="*/ 198312 h 472632"/>
            <a:gd name="connsiteX6" fmla="*/ 967740 w 974374"/>
            <a:gd name="connsiteY6" fmla="*/ 411672 h 472632"/>
            <a:gd name="connsiteX7" fmla="*/ 960120 w 974374"/>
            <a:gd name="connsiteY7" fmla="*/ 472632 h 4726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974374" h="472632">
              <a:moveTo>
                <a:pt x="0" y="472632"/>
              </a:moveTo>
              <a:cubicBezTo>
                <a:pt x="17145" y="391987"/>
                <a:pt x="34290" y="311342"/>
                <a:pt x="83820" y="244032"/>
              </a:cubicBezTo>
              <a:cubicBezTo>
                <a:pt x="133350" y="176722"/>
                <a:pt x="227330" y="109412"/>
                <a:pt x="297180" y="68772"/>
              </a:cubicBezTo>
              <a:cubicBezTo>
                <a:pt x="367030" y="28132"/>
                <a:pt x="433070" y="2732"/>
                <a:pt x="502920" y="192"/>
              </a:cubicBezTo>
              <a:cubicBezTo>
                <a:pt x="572770" y="-2348"/>
                <a:pt x="654050" y="20512"/>
                <a:pt x="716280" y="53532"/>
              </a:cubicBezTo>
              <a:cubicBezTo>
                <a:pt x="778510" y="86552"/>
                <a:pt x="834390" y="138622"/>
                <a:pt x="876300" y="198312"/>
              </a:cubicBezTo>
              <a:cubicBezTo>
                <a:pt x="918210" y="258002"/>
                <a:pt x="953770" y="365952"/>
                <a:pt x="967740" y="411672"/>
              </a:cubicBezTo>
              <a:cubicBezTo>
                <a:pt x="981710" y="457392"/>
                <a:pt x="970915" y="465012"/>
                <a:pt x="960120" y="472632"/>
              </a:cubicBezTo>
            </a:path>
          </a:pathLst>
        </a:cu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20" sqref="G20"/>
    </sheetView>
  </sheetViews>
  <sheetFormatPr defaultRowHeight="13.2" x14ac:dyDescent="0.25"/>
  <sheetData>
    <row r="1" spans="1:8" x14ac:dyDescent="0.25">
      <c r="A1" t="s">
        <v>0</v>
      </c>
    </row>
    <row r="3" spans="1:8" x14ac:dyDescent="0.25">
      <c r="A3" t="s">
        <v>1</v>
      </c>
      <c r="B3">
        <v>300</v>
      </c>
      <c r="C3" t="s">
        <v>2</v>
      </c>
      <c r="F3" t="s">
        <v>5</v>
      </c>
    </row>
    <row r="4" spans="1:8" x14ac:dyDescent="0.25">
      <c r="F4" t="s">
        <v>10</v>
      </c>
      <c r="G4" s="2" t="s">
        <v>12</v>
      </c>
      <c r="H4" t="s">
        <v>13</v>
      </c>
    </row>
    <row r="5" spans="1:8" x14ac:dyDescent="0.25">
      <c r="F5" t="s">
        <v>6</v>
      </c>
    </row>
    <row r="6" spans="1:8" x14ac:dyDescent="0.25">
      <c r="F6" t="s">
        <v>7</v>
      </c>
      <c r="G6">
        <f>Ex*4*PI()*rr^2</f>
        <v>15079.644737231007</v>
      </c>
      <c r="H6" t="s">
        <v>8</v>
      </c>
    </row>
    <row r="8" spans="1:8" x14ac:dyDescent="0.25">
      <c r="F8" t="s">
        <v>9</v>
      </c>
    </row>
    <row r="9" spans="1:8" x14ac:dyDescent="0.25">
      <c r="C9" s="1" t="s">
        <v>3</v>
      </c>
      <c r="D9">
        <v>2</v>
      </c>
      <c r="E9" t="s">
        <v>4</v>
      </c>
      <c r="F9" t="s">
        <v>10</v>
      </c>
      <c r="G9">
        <v>3.14</v>
      </c>
      <c r="H9" t="s">
        <v>11</v>
      </c>
    </row>
    <row r="10" spans="1:8" x14ac:dyDescent="0.25">
      <c r="F10" t="s">
        <v>14</v>
      </c>
    </row>
    <row r="11" spans="1:8" x14ac:dyDescent="0.25">
      <c r="F11" t="s">
        <v>7</v>
      </c>
      <c r="G11">
        <f>Ex*PI()*rr^2</f>
        <v>3769.9111843077517</v>
      </c>
      <c r="H11" t="s">
        <v>8</v>
      </c>
    </row>
    <row r="13" spans="1:8" x14ac:dyDescent="0.25">
      <c r="F13" t="s">
        <v>15</v>
      </c>
      <c r="G13">
        <v>120</v>
      </c>
      <c r="H13" t="s">
        <v>16</v>
      </c>
    </row>
    <row r="14" spans="1:8" x14ac:dyDescent="0.25">
      <c r="F14" t="s">
        <v>17</v>
      </c>
      <c r="G14">
        <f>G11/Eta</f>
        <v>31.415926535897931</v>
      </c>
      <c r="H14" t="s">
        <v>18</v>
      </c>
    </row>
    <row r="19" spans="6:8" x14ac:dyDescent="0.25">
      <c r="F19" t="s">
        <v>10</v>
      </c>
      <c r="G19">
        <f>4*PI()*(140/360)*(140/360)</f>
        <v>1.9004696299493811</v>
      </c>
      <c r="H19" t="s">
        <v>13</v>
      </c>
    </row>
    <row r="20" spans="6:8" x14ac:dyDescent="0.25">
      <c r="F20" t="s">
        <v>19</v>
      </c>
      <c r="G20">
        <f>G19/4/PI()*G6</f>
        <v>2280.5635559392572</v>
      </c>
      <c r="H20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Eta</vt:lpstr>
      <vt:lpstr>Ex</vt:lpstr>
      <vt:lpstr>rr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2015-11-26T16:25:01Z</dcterms:created>
  <dcterms:modified xsi:type="dcterms:W3CDTF">2015-11-26T16:44:52Z</dcterms:modified>
</cp:coreProperties>
</file>