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7488" windowHeight="6984" activeTab="0"/>
  </bookViews>
  <sheets>
    <sheet name="Sheet1" sheetId="1" r:id="rId1"/>
    <sheet name="Sheet2" sheetId="2" r:id="rId2"/>
    <sheet name="Sheet3" sheetId="3" r:id="rId3"/>
  </sheets>
  <definedNames>
    <definedName name="d">'Sheet1'!#REF!</definedName>
    <definedName name="Q">'Sheet1'!#REF!</definedName>
  </definedNames>
  <calcPr fullCalcOnLoad="1"/>
</workbook>
</file>

<file path=xl/sharedStrings.xml><?xml version="1.0" encoding="utf-8"?>
<sst xmlns="http://schemas.openxmlformats.org/spreadsheetml/2006/main" count="20" uniqueCount="17">
  <si>
    <t>125 Hz</t>
  </si>
  <si>
    <t>250 Hz</t>
  </si>
  <si>
    <t>500 Hz</t>
  </si>
  <si>
    <t>1000 Hz</t>
  </si>
  <si>
    <t>2000 Hz</t>
  </si>
  <si>
    <t>4000 Hz</t>
  </si>
  <si>
    <t>dB</t>
  </si>
  <si>
    <t>SPL</t>
  </si>
  <si>
    <t>Freq.</t>
  </si>
  <si>
    <t>Energy</t>
  </si>
  <si>
    <t>Lp,tot,lin=</t>
  </si>
  <si>
    <t>dB(lin)</t>
  </si>
  <si>
    <t>A-weight</t>
  </si>
  <si>
    <t>AW-.SPL</t>
  </si>
  <si>
    <t>dB(A)</t>
  </si>
  <si>
    <t>Lp,tot,A=</t>
  </si>
  <si>
    <t>Esercizio 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</si>
</sst>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5</xdr:col>
      <xdr:colOff>47625</xdr:colOff>
      <xdr:row>15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9050" y="2581275"/>
          <a:ext cx="30575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15</xdr:row>
      <xdr:rowOff>0</xdr:rowOff>
    </xdr:from>
    <xdr:to>
      <xdr:col>2</xdr:col>
      <xdr:colOff>447675</xdr:colOff>
      <xdr:row>15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447800" y="2581275"/>
          <a:ext cx="209550" cy="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15</xdr:row>
      <xdr:rowOff>0</xdr:rowOff>
    </xdr:from>
    <xdr:to>
      <xdr:col>3</xdr:col>
      <xdr:colOff>485775</xdr:colOff>
      <xdr:row>15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790575" y="2581275"/>
          <a:ext cx="1514475" cy="0"/>
        </a:xfrm>
        <a:prstGeom prst="blockArc">
          <a:avLst>
            <a:gd name="adj1" fmla="val 54383421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15</xdr:row>
      <xdr:rowOff>0</xdr:rowOff>
    </xdr:from>
    <xdr:to>
      <xdr:col>3</xdr:col>
      <xdr:colOff>257175</xdr:colOff>
      <xdr:row>15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562100" y="25812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15</xdr:row>
      <xdr:rowOff>0</xdr:rowOff>
    </xdr:from>
    <xdr:to>
      <xdr:col>2</xdr:col>
      <xdr:colOff>438150</xdr:colOff>
      <xdr:row>15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171450" y="2581275"/>
          <a:ext cx="1476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15</xdr:row>
      <xdr:rowOff>0</xdr:rowOff>
    </xdr:from>
    <xdr:to>
      <xdr:col>5</xdr:col>
      <xdr:colOff>247650</xdr:colOff>
      <xdr:row>15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800225" y="2581275"/>
          <a:ext cx="1476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15</xdr:row>
      <xdr:rowOff>0</xdr:rowOff>
    </xdr:from>
    <xdr:to>
      <xdr:col>4</xdr:col>
      <xdr:colOff>561975</xdr:colOff>
      <xdr:row>15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2066925" y="2581275"/>
          <a:ext cx="9144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00390625" style="0" bestFit="1" customWidth="1"/>
    <col min="4" max="4" width="9.00390625" style="0" bestFit="1" customWidth="1"/>
  </cols>
  <sheetData>
    <row r="1" ht="12.75">
      <c r="A1" s="5" t="s">
        <v>16</v>
      </c>
    </row>
    <row r="2" ht="13.5" thickBot="1"/>
    <row r="3" spans="1:8" ht="18" thickBot="1">
      <c r="A3" t="s">
        <v>12</v>
      </c>
      <c r="B3" s="7">
        <v>-16.1</v>
      </c>
      <c r="C3" s="7">
        <v>-8.6</v>
      </c>
      <c r="D3" s="7">
        <v>-3.2</v>
      </c>
      <c r="E3" s="7">
        <v>0</v>
      </c>
      <c r="F3" s="7">
        <v>1.2</v>
      </c>
      <c r="G3" s="7">
        <v>1</v>
      </c>
      <c r="H3" t="s">
        <v>6</v>
      </c>
    </row>
    <row r="4" spans="1:7" ht="15.75" thickBot="1">
      <c r="A4" t="s">
        <v>8</v>
      </c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8" ht="15.75" thickBot="1">
      <c r="A5" t="s">
        <v>7</v>
      </c>
      <c r="B5" s="3">
        <f>75+1</f>
        <v>76</v>
      </c>
      <c r="C5" s="4">
        <f>73+2</f>
        <v>75</v>
      </c>
      <c r="D5" s="4">
        <f>70+3</f>
        <v>73</v>
      </c>
      <c r="E5" s="4">
        <f>68+4</f>
        <v>72</v>
      </c>
      <c r="F5" s="4">
        <f>65+5</f>
        <v>70</v>
      </c>
      <c r="G5" s="4">
        <f>65+6</f>
        <v>71</v>
      </c>
      <c r="H5" t="s">
        <v>6</v>
      </c>
    </row>
    <row r="6" spans="1:7" ht="12.75">
      <c r="A6" t="s">
        <v>9</v>
      </c>
      <c r="B6">
        <f aca="true" t="shared" si="0" ref="B6:G6">10^(B5/10)</f>
        <v>39810717.055349804</v>
      </c>
      <c r="C6">
        <f t="shared" si="0"/>
        <v>31622776.60168389</v>
      </c>
      <c r="D6">
        <f t="shared" si="0"/>
        <v>19952623.14968882</v>
      </c>
      <c r="E6">
        <f t="shared" si="0"/>
        <v>15848931.924611172</v>
      </c>
      <c r="F6">
        <f t="shared" si="0"/>
        <v>10000000</v>
      </c>
      <c r="G6">
        <f t="shared" si="0"/>
        <v>12589254.117941668</v>
      </c>
    </row>
    <row r="8" spans="1:3" ht="12.75">
      <c r="A8" s="5" t="s">
        <v>10</v>
      </c>
      <c r="B8" s="6">
        <f>10*LOG10(SUM(B6:G6))</f>
        <v>81.13355999131329</v>
      </c>
      <c r="C8" s="5" t="s">
        <v>11</v>
      </c>
    </row>
    <row r="11" spans="1:8" ht="12.75">
      <c r="A11" t="s">
        <v>13</v>
      </c>
      <c r="B11">
        <f aca="true" t="shared" si="1" ref="B11:G11">B5+B3</f>
        <v>59.9</v>
      </c>
      <c r="C11">
        <f t="shared" si="1"/>
        <v>66.4</v>
      </c>
      <c r="D11">
        <f t="shared" si="1"/>
        <v>69.8</v>
      </c>
      <c r="E11">
        <f t="shared" si="1"/>
        <v>72</v>
      </c>
      <c r="F11">
        <f t="shared" si="1"/>
        <v>71.2</v>
      </c>
      <c r="G11">
        <f t="shared" si="1"/>
        <v>72</v>
      </c>
      <c r="H11" t="s">
        <v>14</v>
      </c>
    </row>
    <row r="12" spans="1:7" ht="12.75">
      <c r="A12" t="s">
        <v>9</v>
      </c>
      <c r="B12">
        <f aca="true" t="shared" si="2" ref="B12:G12">10^(B11/10)</f>
        <v>977237.220955812</v>
      </c>
      <c r="C12">
        <f t="shared" si="2"/>
        <v>4365158.32240167</v>
      </c>
      <c r="D12">
        <f t="shared" si="2"/>
        <v>9549925.860214368</v>
      </c>
      <c r="E12">
        <f t="shared" si="2"/>
        <v>15848931.924611172</v>
      </c>
      <c r="F12">
        <f t="shared" si="2"/>
        <v>13182567.385564111</v>
      </c>
      <c r="G12">
        <f t="shared" si="2"/>
        <v>15848931.924611172</v>
      </c>
    </row>
    <row r="14" spans="1:3" ht="12.75">
      <c r="A14" s="5" t="s">
        <v>15</v>
      </c>
      <c r="B14" s="6">
        <f>10*LOG10(SUM(B12:G12))</f>
        <v>77.765032563042</v>
      </c>
      <c r="C14" s="5" t="s">
        <v>14</v>
      </c>
    </row>
  </sheetData>
  <printOptions/>
  <pageMargins left="0.75" right="0.75" top="1" bottom="1" header="0.5" footer="0.5"/>
  <pageSetup horizontalDpi="300" verticalDpi="300" orientation="portrait" paperSize="9" r:id="rId9"/>
  <drawing r:id="rId8"/>
  <legacyDrawing r:id="rId7"/>
  <oleObjects>
    <oleObject progId="Equation.3" shapeId="507693" r:id="rId1"/>
    <oleObject progId="Equation.3" shapeId="557420" r:id="rId2"/>
    <oleObject progId="Equation.3" shapeId="632364" r:id="rId3"/>
    <oleObject progId="Equation.3" shapeId="659693" r:id="rId4"/>
    <oleObject progId="Equation.3" shapeId="734288" r:id="rId5"/>
    <oleObject progId="Equation.3" shapeId="756094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</dc:creator>
  <cp:keywords/>
  <dc:description/>
  <cp:lastModifiedBy>farina</cp:lastModifiedBy>
  <dcterms:created xsi:type="dcterms:W3CDTF">2012-11-30T15:25:05Z</dcterms:created>
  <dcterms:modified xsi:type="dcterms:W3CDTF">2012-11-30T16:52:13Z</dcterms:modified>
  <cp:category/>
  <cp:version/>
  <cp:contentType/>
  <cp:contentStatus/>
</cp:coreProperties>
</file>