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2\WAV-2022\"/>
    </mc:Choice>
  </mc:AlternateContent>
  <xr:revisionPtr revIDLastSave="0" documentId="8_{E48A8050-6C5B-4ACA-A79A-5F85939F4D9A}" xr6:coauthVersionLast="47" xr6:coauthVersionMax="47" xr10:uidLastSave="{00000000-0000-0000-0000-000000000000}"/>
  <bookViews>
    <workbookView xWindow="972" yWindow="-108" windowWidth="22176" windowHeight="13176" xr2:uid="{EEA0A2F6-3F57-4338-86BA-26945FC76065}"/>
  </bookViews>
  <sheets>
    <sheet name="Sheet1" sheetId="1" r:id="rId1"/>
  </sheets>
  <definedNames>
    <definedName name="rE">Sheet1!$E$38</definedName>
    <definedName name="S">Sheet1!$B$7</definedName>
    <definedName name="SWR">Sheet1!$E$27</definedName>
    <definedName name="Te">Sheet1!$B$5</definedName>
    <definedName name="Ts">Sheet1!$B$6</definedName>
    <definedName name="V">Sheet1!$B$8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38" i="1"/>
  <c r="E28" i="1"/>
  <c r="E27" i="1"/>
  <c r="D11" i="1"/>
</calcChain>
</file>

<file path=xl/sharedStrings.xml><?xml version="1.0" encoding="utf-8"?>
<sst xmlns="http://schemas.openxmlformats.org/spreadsheetml/2006/main" count="25" uniqueCount="21">
  <si>
    <t>Absorption Coefficients</t>
  </si>
  <si>
    <t>ISO 354 reverberant room</t>
  </si>
  <si>
    <t>Te =</t>
  </si>
  <si>
    <t>s</t>
  </si>
  <si>
    <t>Ts =</t>
  </si>
  <si>
    <t>S =</t>
  </si>
  <si>
    <t>m2</t>
  </si>
  <si>
    <t>V =</t>
  </si>
  <si>
    <t>m3</t>
  </si>
  <si>
    <t>=</t>
  </si>
  <si>
    <t>Kundt' tube</t>
  </si>
  <si>
    <t>Lpmax =</t>
  </si>
  <si>
    <t>dB</t>
  </si>
  <si>
    <t>Lpmin =</t>
  </si>
  <si>
    <t>SWR = 10^((Lpmax-Lpmin)/20) =</t>
  </si>
  <si>
    <t>Alpha = 1-((SWR-1)/(SWR+1))^2 =</t>
  </si>
  <si>
    <t>Itensity method</t>
  </si>
  <si>
    <t xml:space="preserve">Li = </t>
  </si>
  <si>
    <t>Ld =</t>
  </si>
  <si>
    <t>rE = Itot/(ED*c) = 10^((Li-Ld)/10) =</t>
  </si>
  <si>
    <t>Alpha = 1-r = 1- (1-rE)/(1+rE)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</si>
</sst>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2</xdr:col>
          <xdr:colOff>303612</xdr:colOff>
          <xdr:row>12</xdr:row>
          <xdr:rowOff>10160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FB788DC-3262-46BB-E369-A0A815DD04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45720</xdr:colOff>
      <xdr:row>17</xdr:row>
      <xdr:rowOff>60961</xdr:rowOff>
    </xdr:from>
    <xdr:to>
      <xdr:col>4</xdr:col>
      <xdr:colOff>337489</xdr:colOff>
      <xdr:row>24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433101-42E2-8242-5172-5B8ECA4C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169921"/>
          <a:ext cx="2730169" cy="1371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</xdr:colOff>
          <xdr:row>32</xdr:row>
          <xdr:rowOff>25400</xdr:rowOff>
        </xdr:from>
        <xdr:to>
          <xdr:col>4</xdr:col>
          <xdr:colOff>131939</xdr:colOff>
          <xdr:row>35</xdr:row>
          <xdr:rowOff>172720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280958E-694E-107B-AAEC-F2FC9D9652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43C8-A94B-43F4-B3CD-B6D72D26F067}">
  <dimension ref="A1:E39"/>
  <sheetViews>
    <sheetView tabSelected="1" topLeftCell="A25" zoomScale="150" zoomScaleNormal="150" workbookViewId="0">
      <selection activeCell="E32" sqref="E32"/>
    </sheetView>
  </sheetViews>
  <sheetFormatPr defaultRowHeight="14.4" x14ac:dyDescent="0.3"/>
  <sheetData>
    <row r="1" spans="1:4" x14ac:dyDescent="0.3">
      <c r="A1" s="2" t="s">
        <v>0</v>
      </c>
    </row>
    <row r="3" spans="1:4" x14ac:dyDescent="0.3">
      <c r="A3" s="2" t="s">
        <v>1</v>
      </c>
    </row>
    <row r="5" spans="1:4" x14ac:dyDescent="0.3">
      <c r="A5" t="s">
        <v>2</v>
      </c>
      <c r="B5">
        <v>10</v>
      </c>
      <c r="C5" t="s">
        <v>3</v>
      </c>
    </row>
    <row r="6" spans="1:4" x14ac:dyDescent="0.3">
      <c r="A6" t="s">
        <v>4</v>
      </c>
      <c r="B6">
        <v>4</v>
      </c>
      <c r="C6" t="s">
        <v>3</v>
      </c>
    </row>
    <row r="7" spans="1:4" x14ac:dyDescent="0.3">
      <c r="A7" t="s">
        <v>5</v>
      </c>
      <c r="B7">
        <v>10</v>
      </c>
      <c r="C7" t="s">
        <v>6</v>
      </c>
    </row>
    <row r="8" spans="1:4" x14ac:dyDescent="0.3">
      <c r="A8" t="s">
        <v>7</v>
      </c>
      <c r="B8">
        <v>250</v>
      </c>
      <c r="C8" t="s">
        <v>8</v>
      </c>
    </row>
    <row r="11" spans="1:4" x14ac:dyDescent="0.3">
      <c r="C11" s="1" t="s">
        <v>9</v>
      </c>
      <c r="D11">
        <f>0.16*V/S*(1/Ts-1/Te)</f>
        <v>0.6</v>
      </c>
    </row>
    <row r="15" spans="1:4" x14ac:dyDescent="0.3">
      <c r="A15" s="2" t="s">
        <v>10</v>
      </c>
    </row>
    <row r="16" spans="1:4" x14ac:dyDescent="0.3">
      <c r="A16" t="s">
        <v>11</v>
      </c>
      <c r="B16">
        <v>94</v>
      </c>
      <c r="C16" t="s">
        <v>12</v>
      </c>
    </row>
    <row r="17" spans="1:5" x14ac:dyDescent="0.3">
      <c r="A17" t="s">
        <v>13</v>
      </c>
      <c r="B17">
        <v>87</v>
      </c>
      <c r="C17" t="s">
        <v>12</v>
      </c>
    </row>
    <row r="27" spans="1:5" x14ac:dyDescent="0.3">
      <c r="A27" t="s">
        <v>14</v>
      </c>
      <c r="E27">
        <f>10^((B16-B17)/20)</f>
        <v>2.2387211385683394</v>
      </c>
    </row>
    <row r="28" spans="1:5" x14ac:dyDescent="0.3">
      <c r="A28" t="s">
        <v>15</v>
      </c>
      <c r="E28" s="2">
        <f>1-((SWR-1)/(SWR+1))^2</f>
        <v>0.85371493603839022</v>
      </c>
    </row>
    <row r="30" spans="1:5" x14ac:dyDescent="0.3">
      <c r="A30" s="2" t="s">
        <v>16</v>
      </c>
    </row>
    <row r="31" spans="1:5" x14ac:dyDescent="0.3">
      <c r="A31" t="s">
        <v>17</v>
      </c>
      <c r="B31">
        <v>88</v>
      </c>
      <c r="C31" t="s">
        <v>12</v>
      </c>
    </row>
    <row r="32" spans="1:5" x14ac:dyDescent="0.3">
      <c r="A32" t="s">
        <v>18</v>
      </c>
      <c r="B32">
        <v>92</v>
      </c>
      <c r="C32" t="s">
        <v>12</v>
      </c>
    </row>
    <row r="38" spans="1:5" x14ac:dyDescent="0.3">
      <c r="A38" t="s">
        <v>19</v>
      </c>
      <c r="E38">
        <f>10^((B31-B32)/10)</f>
        <v>0.3981071705534972</v>
      </c>
    </row>
    <row r="39" spans="1:5" x14ac:dyDescent="0.3">
      <c r="A39" t="s">
        <v>20</v>
      </c>
      <c r="E39" s="2">
        <f>1-(1-rE)/(1+rE)</f>
        <v>0.56949449790160278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2</xdr:col>
                <xdr:colOff>304800</xdr:colOff>
                <xdr:row>12</xdr:row>
                <xdr:rowOff>7620</xdr:rowOff>
              </to>
            </anchor>
          </objectPr>
        </oleObject>
      </mc:Choice>
      <mc:Fallback>
        <oleObject shapeId="1025" r:id="rId3"/>
      </mc:Fallback>
    </mc:AlternateContent>
    <mc:AlternateContent xmlns:mc="http://schemas.openxmlformats.org/markup-compatibility/2006">
      <mc:Choice Requires="x14">
        <oleObject shapeId="1026" r:id="rId5">
          <objectPr defaultSize="0" autoPict="0" r:id="rId6">
            <anchor moveWithCells="1">
              <from>
                <xdr:col>0</xdr:col>
                <xdr:colOff>22860</xdr:colOff>
                <xdr:row>32</xdr:row>
                <xdr:rowOff>22860</xdr:rowOff>
              </from>
              <to>
                <xdr:col>4</xdr:col>
                <xdr:colOff>129540</xdr:colOff>
                <xdr:row>35</xdr:row>
                <xdr:rowOff>175260</xdr:rowOff>
              </to>
            </anchor>
          </objectPr>
        </oleObject>
      </mc:Choice>
      <mc:Fallback>
        <oleObject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rE</vt:lpstr>
      <vt:lpstr>S</vt:lpstr>
      <vt:lpstr>SWR</vt:lpstr>
      <vt:lpstr>Te</vt:lpstr>
      <vt:lpstr>Ts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2022-11-21T09:26:50Z</dcterms:created>
  <dcterms:modified xsi:type="dcterms:W3CDTF">2022-11-21T09:36:27Z</dcterms:modified>
</cp:coreProperties>
</file>